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1"/>
  </bookViews>
  <sheets>
    <sheet name="Тит л" sheetId="1" r:id="rId1"/>
    <sheet name="Свод вед" sheetId="2" r:id="rId2"/>
    <sheet name="Раздел 1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7" sheetId="9" r:id="rId9"/>
    <sheet name="Раздел 8" sheetId="10" r:id="rId10"/>
    <sheet name="Раздел 9" sheetId="11" r:id="rId11"/>
  </sheets>
  <definedNames>
    <definedName name="_xlnm.Print_Area" localSheetId="2">'Раздел 1'!$A$1:$F$42</definedName>
    <definedName name="_xlnm.Print_Area" localSheetId="4">'Раздел 3'!$A$1:$F$32</definedName>
    <definedName name="_xlnm.Print_Area" localSheetId="5">'Раздел 4'!$A$1:$F$53</definedName>
    <definedName name="_xlnm.Print_Area" localSheetId="7">'Раздел 6'!$A$1:$E$52</definedName>
    <definedName name="_xlnm.Print_Area" localSheetId="9">'Раздел 8'!$A$1:$G$34</definedName>
  </definedNames>
  <calcPr fullCalcOnLoad="1"/>
</workbook>
</file>

<file path=xl/sharedStrings.xml><?xml version="1.0" encoding="utf-8"?>
<sst xmlns="http://schemas.openxmlformats.org/spreadsheetml/2006/main" count="540" uniqueCount="318">
  <si>
    <t xml:space="preserve">Год </t>
  </si>
  <si>
    <t>начала</t>
  </si>
  <si>
    <t>строи-</t>
  </si>
  <si>
    <t>тельства</t>
  </si>
  <si>
    <t>сметной</t>
  </si>
  <si>
    <t>стоимости</t>
  </si>
  <si>
    <t>в действ.</t>
  </si>
  <si>
    <t>ценах</t>
  </si>
  <si>
    <t>Ввод</t>
  </si>
  <si>
    <t>мощностей</t>
  </si>
  <si>
    <t>в ценах</t>
  </si>
  <si>
    <t>Сметная</t>
  </si>
  <si>
    <t>стоимость</t>
  </si>
  <si>
    <t xml:space="preserve">Остаток </t>
  </si>
  <si>
    <t>ПЛАН</t>
  </si>
  <si>
    <t>строительства объектов электроснабжения</t>
  </si>
  <si>
    <t xml:space="preserve">Ввод </t>
  </si>
  <si>
    <t>строительства и развития объектов связи</t>
  </si>
  <si>
    <t>основных мероприятий по охране окружающей среды</t>
  </si>
  <si>
    <t xml:space="preserve">год </t>
  </si>
  <si>
    <t>окончания</t>
  </si>
  <si>
    <t>Сроки строительства</t>
  </si>
  <si>
    <t>ЖСК "Энтузиаст"</t>
  </si>
  <si>
    <t>ЖСК "Тюльпан"</t>
  </si>
  <si>
    <t xml:space="preserve">ценах </t>
  </si>
  <si>
    <t>в том числе:</t>
  </si>
  <si>
    <t>Заказчики:</t>
  </si>
  <si>
    <t>УКС администрации</t>
  </si>
  <si>
    <t>Источники финансирования:</t>
  </si>
  <si>
    <t>Городской бюджет</t>
  </si>
  <si>
    <t>Заказчик:</t>
  </si>
  <si>
    <t>Итого:</t>
  </si>
  <si>
    <t xml:space="preserve">Проектная </t>
  </si>
  <si>
    <t xml:space="preserve">мощность </t>
  </si>
  <si>
    <t>Примечание</t>
  </si>
  <si>
    <t>Остаток</t>
  </si>
  <si>
    <t xml:space="preserve">сметной </t>
  </si>
  <si>
    <t xml:space="preserve">стоимости </t>
  </si>
  <si>
    <t>Год</t>
  </si>
  <si>
    <t>в действ.ценах</t>
  </si>
  <si>
    <t>СВОДНАЯ ВЕДОМОСТЬ</t>
  </si>
  <si>
    <t>№</t>
  </si>
  <si>
    <t>Потребность</t>
  </si>
  <si>
    <t>в средствах</t>
  </si>
  <si>
    <t>на выполнение</t>
  </si>
  <si>
    <t>мероприятий</t>
  </si>
  <si>
    <t xml:space="preserve">Наименование разделов плана  </t>
  </si>
  <si>
    <t>бюджета</t>
  </si>
  <si>
    <t>краевого</t>
  </si>
  <si>
    <t>Федеральный бюджет</t>
  </si>
  <si>
    <t>ИТОГО</t>
  </si>
  <si>
    <t>1.</t>
  </si>
  <si>
    <t>2.</t>
  </si>
  <si>
    <t>3.</t>
  </si>
  <si>
    <t>4.</t>
  </si>
  <si>
    <t>5.</t>
  </si>
  <si>
    <t>Проектирование объектов</t>
  </si>
  <si>
    <t>6.</t>
  </si>
  <si>
    <t>7.</t>
  </si>
  <si>
    <t>8.</t>
  </si>
  <si>
    <t>Строительство объектов теплоэнергетики.</t>
  </si>
  <si>
    <t>9.</t>
  </si>
  <si>
    <t>Итого на выполнение плана</t>
  </si>
  <si>
    <t>Жилищно - строительные</t>
  </si>
  <si>
    <t>Собственные средства ЖСК</t>
  </si>
  <si>
    <t>Собственные средства</t>
  </si>
  <si>
    <t>строительства объектов теплоэнергетики</t>
  </si>
  <si>
    <t>Собственные средства предприятий</t>
  </si>
  <si>
    <t xml:space="preserve">Лимит капвложений </t>
  </si>
  <si>
    <t>в действ. ценах</t>
  </si>
  <si>
    <t>жилищного строительства по титулу УКСа администрации города</t>
  </si>
  <si>
    <t>Краевой бюджет</t>
  </si>
  <si>
    <t>МУП "Южная тепловая станция"</t>
  </si>
  <si>
    <t>КАПИТАЛЬНЫХ ВЛОЖЕНИЙ</t>
  </si>
  <si>
    <t>г.Рубцовск</t>
  </si>
  <si>
    <t>строительства объектов коммунального хозяйства и транспорта</t>
  </si>
  <si>
    <t xml:space="preserve">Объекты здравоохранения </t>
  </si>
  <si>
    <t xml:space="preserve">и прочих непроизводственных отраслей </t>
  </si>
  <si>
    <t>в ценах 1991 г.</t>
  </si>
  <si>
    <t>в</t>
  </si>
  <si>
    <t>действующих</t>
  </si>
  <si>
    <t>кооперативы</t>
  </si>
  <si>
    <t xml:space="preserve">в </t>
  </si>
  <si>
    <t>1991 г.</t>
  </si>
  <si>
    <t xml:space="preserve">в ценах </t>
  </si>
  <si>
    <t>в действующих</t>
  </si>
  <si>
    <t>Источник финансирования:</t>
  </si>
  <si>
    <t>Лимит</t>
  </si>
  <si>
    <t>капвложений</t>
  </si>
  <si>
    <t>строительства</t>
  </si>
  <si>
    <t>-----"-----</t>
  </si>
  <si>
    <t xml:space="preserve">проектных работ </t>
  </si>
  <si>
    <t xml:space="preserve">Лимит капитальных </t>
  </si>
  <si>
    <t>1991г.</t>
  </si>
  <si>
    <t>Рубцовские МЭС</t>
  </si>
  <si>
    <t>0,2км</t>
  </si>
  <si>
    <t>0,1км</t>
  </si>
  <si>
    <t>жилой дом №7 мкр.34</t>
  </si>
  <si>
    <t>ОАО "Алттрак"</t>
  </si>
  <si>
    <t>МУП "Водоканал"</t>
  </si>
  <si>
    <t>кв.м.</t>
  </si>
  <si>
    <t>тыс.руб.</t>
  </si>
  <si>
    <t>площадь</t>
  </si>
  <si>
    <t>1991\2001гг</t>
  </si>
  <si>
    <t>Развитие объектов электроснабжения</t>
  </si>
  <si>
    <t>завод"</t>
  </si>
  <si>
    <t xml:space="preserve">ОАО "Рубцовский машиностроительный </t>
  </si>
  <si>
    <t>Собственные средства АКГУПКЭС</t>
  </si>
  <si>
    <t>0,5км</t>
  </si>
  <si>
    <t>0,15км</t>
  </si>
  <si>
    <t>0,17км</t>
  </si>
  <si>
    <t>1991/2001г.г.</t>
  </si>
  <si>
    <t xml:space="preserve">строительства и развития учреждений здравоохранения, образования, культуры </t>
  </si>
  <si>
    <t xml:space="preserve">"Алтайкрайэнерго" </t>
  </si>
  <si>
    <t xml:space="preserve">Структурное подразделение </t>
  </si>
  <si>
    <t>Алтайского филиала ОАО"Сибирьтелеком"</t>
  </si>
  <si>
    <t>Приложение</t>
  </si>
  <si>
    <t xml:space="preserve">      Городской бюджет </t>
  </si>
  <si>
    <t>Глава города                                                                         А.А.Дерфлер</t>
  </si>
  <si>
    <t>Источники финансирования,</t>
  </si>
  <si>
    <t>наименование объектов.</t>
  </si>
  <si>
    <t>жилой дом №12 мкр.34</t>
  </si>
  <si>
    <t>ООО "Фронтон"</t>
  </si>
  <si>
    <t>Всего</t>
  </si>
  <si>
    <t xml:space="preserve"> строительства домов ЖСК и по долевому участию</t>
  </si>
  <si>
    <t xml:space="preserve">Средства участников </t>
  </si>
  <si>
    <t xml:space="preserve">                     долевого  строительства</t>
  </si>
  <si>
    <t>п/п</t>
  </si>
  <si>
    <t>Раздел I. ПЛАН</t>
  </si>
  <si>
    <t>1991/ 2001 гг.</t>
  </si>
  <si>
    <t>мощностей.</t>
  </si>
  <si>
    <t>Раздел II. ПЛАН</t>
  </si>
  <si>
    <t xml:space="preserve">на 1.01.2006 </t>
  </si>
  <si>
    <t>Общая</t>
  </si>
  <si>
    <t>Раздел III. ПЛАН</t>
  </si>
  <si>
    <t>1991/2001гг.</t>
  </si>
  <si>
    <t>Раздел IV. ПЛАН</t>
  </si>
  <si>
    <t>Раздел V. ПЛАН</t>
  </si>
  <si>
    <t>тыс. руб.</t>
  </si>
  <si>
    <t>Раздел VI . ПЛАН</t>
  </si>
  <si>
    <t>Раздел VII. ПЛАН</t>
  </si>
  <si>
    <t>Раздел VIII. ПЛАН</t>
  </si>
  <si>
    <t>Раздел IX .ПЛАН</t>
  </si>
  <si>
    <t>города Рубцовска</t>
  </si>
  <si>
    <t>потребности средств на выполнение плана капитальных вложений города Рубцовска</t>
  </si>
  <si>
    <t xml:space="preserve">с разбивкой по источникам финансирования </t>
  </si>
  <si>
    <t>в том числе за счет</t>
  </si>
  <si>
    <t xml:space="preserve">  </t>
  </si>
  <si>
    <t>на 2007 год</t>
  </si>
  <si>
    <t>на 1.01.2007</t>
  </si>
  <si>
    <t xml:space="preserve">                             на 2007г.</t>
  </si>
  <si>
    <t xml:space="preserve">на 1.01.2007 </t>
  </si>
  <si>
    <t>2007 г.</t>
  </si>
  <si>
    <t xml:space="preserve"> на 2007 г.</t>
  </si>
  <si>
    <t xml:space="preserve">индекс </t>
  </si>
  <si>
    <t xml:space="preserve">                                 на 2007г.</t>
  </si>
  <si>
    <t>на 01.01.2007</t>
  </si>
  <si>
    <t xml:space="preserve">                    вложений на 2007г.</t>
  </si>
  <si>
    <t>План на 2007 год</t>
  </si>
  <si>
    <t xml:space="preserve">Филиала АКГУПКЭС "Алтайкрайэнерго" </t>
  </si>
  <si>
    <t xml:space="preserve">Филиал АКГУПКЭС "Алтайкрайэнерго" </t>
  </si>
  <si>
    <t>1.Реконструкция КЛ-6 кВ от РП-2 до ТП 221</t>
  </si>
  <si>
    <t>0,6км</t>
  </si>
  <si>
    <t xml:space="preserve">2. Реконструкция КЛ-6 кВ от ГПП -103 </t>
  </si>
  <si>
    <t>Рубцовского филиала ОАО"Алтайвагон"</t>
  </si>
  <si>
    <t>до РП 11 фид.43</t>
  </si>
  <si>
    <t>0,38км</t>
  </si>
  <si>
    <t xml:space="preserve">3. Реконструкция КЛ-6 кВ от ГПП -103 </t>
  </si>
  <si>
    <t>до РП 11 фид.7</t>
  </si>
  <si>
    <t>1,280км</t>
  </si>
  <si>
    <t>10.Реконструкция КЛ-6 кВ от ТП 93 до ТП ГСК УВД</t>
  </si>
  <si>
    <t>602</t>
  </si>
  <si>
    <t>0,34км</t>
  </si>
  <si>
    <t>248</t>
  </si>
  <si>
    <t>266</t>
  </si>
  <si>
    <t>301</t>
  </si>
  <si>
    <t>283</t>
  </si>
  <si>
    <t>0,16км</t>
  </si>
  <si>
    <t>400кВА</t>
  </si>
  <si>
    <t>2. Оздоровительный центр (физкультурно-спортивный комплекс)</t>
  </si>
  <si>
    <t>собственные средства членов ЖСК</t>
  </si>
  <si>
    <t>средства участников долевого строительства</t>
  </si>
  <si>
    <t>1. Реконструкция помещения по пр.Ленина, 205-а для размещения архива города*</t>
  </si>
  <si>
    <t>Жилищное строительство по титулу УКСа администрации</t>
  </si>
  <si>
    <t>Жилищное строительство домов ЖСК и по долевому участию</t>
  </si>
  <si>
    <t>Строительство объектов коммунального хозяйства</t>
  </si>
  <si>
    <t>Строительство объектов здравоохранения и других непроизводственных отраслей</t>
  </si>
  <si>
    <t>Мероприятия по охране окружающей среды.</t>
  </si>
  <si>
    <t>Строительство и развитие объектов связи.</t>
  </si>
  <si>
    <t xml:space="preserve">Погашение кредиторской задолженности на 01.01.2007 за ранее выполненные работы  </t>
  </si>
  <si>
    <t>на 2007 год.</t>
  </si>
  <si>
    <t>704 номера</t>
  </si>
  <si>
    <t>1480номеров</t>
  </si>
  <si>
    <t>2184номера</t>
  </si>
  <si>
    <t>2007г</t>
  </si>
  <si>
    <t>Рубцовский центр телекоммуникаций</t>
  </si>
  <si>
    <t>2.Капремонт муниципального общежития по ул.Красной,95 ٭</t>
  </si>
  <si>
    <t>1.Жилой дом №25 мкр. 33*</t>
  </si>
  <si>
    <t>5650кв.м</t>
  </si>
  <si>
    <t>6,4Гкал/ч</t>
  </si>
  <si>
    <t>Рубцовский филиал ОАО "Алтайвагон"</t>
  </si>
  <si>
    <t>ОАО "Мельник"</t>
  </si>
  <si>
    <t>ЗАО"Рубцовский литейный комплекс ЛДВ"</t>
  </si>
  <si>
    <t>ФГУ ИК-5</t>
  </si>
  <si>
    <t>2000шт.</t>
  </si>
  <si>
    <t>4.Реконструкция гаражных боксов администрации</t>
  </si>
  <si>
    <t>6.Сети водоснабжения и канализации поселка Западный</t>
  </si>
  <si>
    <t>городского бюджета</t>
  </si>
  <si>
    <t>1.Долевое участие молодых семей в целевой программе "Обеспечение жильем или улучшение жилищных условий молодых семей в Алтайском крае на 2004-2010гг"(доля 60%)</t>
  </si>
  <si>
    <t>жилой дом №1 мкр.25</t>
  </si>
  <si>
    <t>ввод одной</t>
  </si>
  <si>
    <t>блок-секции</t>
  </si>
  <si>
    <t>в том числе за счет :</t>
  </si>
  <si>
    <t>федерального бюджета</t>
  </si>
  <si>
    <t>краевого бюджета</t>
  </si>
  <si>
    <t xml:space="preserve">средств молодых семей - участников целевой программы </t>
  </si>
  <si>
    <t>1. Противотуберкулезный диспансер на 95коек*</t>
  </si>
  <si>
    <t>Объекты прочих непроизводственных отраслей</t>
  </si>
  <si>
    <t xml:space="preserve"> </t>
  </si>
  <si>
    <t>индекс 25</t>
  </si>
  <si>
    <t>федеральный бюджет</t>
  </si>
  <si>
    <t>краевой бюджет</t>
  </si>
  <si>
    <t>городской бюджет</t>
  </si>
  <si>
    <t xml:space="preserve">Федеральный бюджет </t>
  </si>
  <si>
    <t>1. Установка и запуск в действие 3-х циклонов ЦН-15-500x2 УП на котельной</t>
  </si>
  <si>
    <t>2.Рекультивация секции №1 золоотвала ТЭЦ</t>
  </si>
  <si>
    <t>3. Утилизация отработанных ртутных ламп.</t>
  </si>
  <si>
    <t>4.Разработка  проекта предельного размещения отходов</t>
  </si>
  <si>
    <t>5.Капитальный ремонт очистных сооружений</t>
  </si>
  <si>
    <t>6.Изготовление и монтаж вентеляционной системы оборудования сталелитейного цеха</t>
  </si>
  <si>
    <t>7.Реконструкция аспирационной сети сушилки зерна в мельнице</t>
  </si>
  <si>
    <t>8.Реконструкция аспирационной сети НЦ-350т/час, точек приема зернового сырья с ж/дороги, автотранспорта и перекачки силоса в силосном корпусе комбикормового комплекса.</t>
  </si>
  <si>
    <t>9.Реконструкция  сети пневматики отрубей с мельницы на комбикормовый комплекс</t>
  </si>
  <si>
    <t>10.Реконструкция аспирационной сети от деревообрабатывающих станков РСУ</t>
  </si>
  <si>
    <t>11.Замена дренажной системы фильтров 1,4 на дренажную систему типа "Полидеф"</t>
  </si>
  <si>
    <t>12.Ремонт водосливных кромок на первичных отстойниках №1,2 КОС.</t>
  </si>
  <si>
    <t>13.Ремонт первичного отстойника №3 КОС.</t>
  </si>
  <si>
    <t>14.Реконструкция вытяжной вентиляции, отделения подготовки формовочной смеси чугунолитейного цеха</t>
  </si>
  <si>
    <t>15.Реконструкция вытяжной вентиляции в связи с реконструкцией участка плавки и заливки черного и цветного литья чугунолитейного цеха.</t>
  </si>
  <si>
    <t>средств федерального бюджета</t>
  </si>
  <si>
    <t>собственных средств предприятий</t>
  </si>
  <si>
    <t>собственные средства АКГУПКЭС</t>
  </si>
  <si>
    <t xml:space="preserve">2. Жилой дом №25 мкр.33. </t>
  </si>
  <si>
    <t>3. Жилой дом в мкр.1В</t>
  </si>
  <si>
    <t>5.Перепрофилирование инфекционного корпуса под противотуберкулезный диспансер</t>
  </si>
  <si>
    <t xml:space="preserve">1. Детский сад на 120мест в мкр.51 </t>
  </si>
  <si>
    <t>в том числе за счет:</t>
  </si>
  <si>
    <t>1.Модернизация котельной установки БКЗ-85-13-250 ст.№2 Южной тепловой станции по ул.Красной,100.</t>
  </si>
  <si>
    <t>2. Установка 3-х противодаваленческих турбин на Южной тепловой станции по ул.Красной, 100.</t>
  </si>
  <si>
    <t>собственных средств муниципальных предприятий</t>
  </si>
  <si>
    <t>Собственные средства муниципальных предприятий</t>
  </si>
  <si>
    <t>Собственные средства предриятий</t>
  </si>
  <si>
    <t>городского бюджета, из них:</t>
  </si>
  <si>
    <t>МУП "ТЭТ "Западный"</t>
  </si>
  <si>
    <t>1.Расширение АТС по ул.Северной,16</t>
  </si>
  <si>
    <t>2.Реконструкция оборудования ПС-54 по ул.Северной, 23</t>
  </si>
  <si>
    <t>на 2007</t>
  </si>
  <si>
    <t>1.Долевое участие в целевой программе "Обеспечение жильем или улучшение жилищных условий молодых семей в Алтайском крае на 2004-2010гг"(доля 10%)</t>
  </si>
  <si>
    <t>1.Капремонт муниципального общежития по ул.Красной,95 ٭</t>
  </si>
  <si>
    <t>2.Долевое участие в целевой программе "Обеспечение жильем или улучшение жилищных условий молодых семей в Алтайском крае на 2004-2010гг"(доля 20%)</t>
  </si>
  <si>
    <t>3.Долевое участие в целевой программе "Улучшение положения детей-сирот и детей, оставшихся без попечения родителей, в Алтайском крае"(доля 70%)</t>
  </si>
  <si>
    <t>средств</t>
  </si>
  <si>
    <t>средств городского бюджета</t>
  </si>
  <si>
    <t xml:space="preserve">в том числе за счет </t>
  </si>
  <si>
    <t>собственных</t>
  </si>
  <si>
    <t>предприятий, ЖСК</t>
  </si>
  <si>
    <t>долевщиков</t>
  </si>
  <si>
    <t>Собственные средства долевщиков</t>
  </si>
  <si>
    <t>1. Оздоровительный центр (физкультурно-спортивный комплекс)</t>
  </si>
  <si>
    <t>2. Реконструкция гаражей  станции скорой медицинской помощи*.</t>
  </si>
  <si>
    <t>в том числе снос строений</t>
  </si>
  <si>
    <t>пр.Ленина,130</t>
  </si>
  <si>
    <t>пер.Бульварный,25</t>
  </si>
  <si>
    <t>Средства УКСа администрации - всего</t>
  </si>
  <si>
    <t>2.Реконструкция зданий администрации города</t>
  </si>
  <si>
    <t>8.Общественный туалет в р-не пл.Ленина</t>
  </si>
  <si>
    <t>индекс 48</t>
  </si>
  <si>
    <t>федерального</t>
  </si>
  <si>
    <t xml:space="preserve">городского </t>
  </si>
  <si>
    <t>Собственные средства застройщиков</t>
  </si>
  <si>
    <t>собственных средств застройщиков жилого дома №25 мкр.33</t>
  </si>
  <si>
    <t xml:space="preserve">Собственные средства Алтайского  </t>
  </si>
  <si>
    <t>филиала ОАО"Сибирьтелеком".</t>
  </si>
  <si>
    <t>3.Долевое участие в целевой программе "Обеспечение жильем или улучшение жилищных условий молодых семей в Алтайском крае на 2004-2010гг"(доля 10%)</t>
  </si>
  <si>
    <t>4.Долевое участие в целевой программе "Улучшение положения детей-сирот и детей, оставшихся без попечения родителей, в Алтайском крае"(доля 30%)</t>
  </si>
  <si>
    <t>4. Реконструкция КЛ-6 кВ от РП 10 до ТП 47.</t>
  </si>
  <si>
    <t>5. Реконструкция КЛ-10 кВ от ТП 74 до ТП 72.</t>
  </si>
  <si>
    <t>6. Реконструкция КЛ-6 кВ от ПС 29 ЗЭС до ТП сад№3</t>
  </si>
  <si>
    <t>7.Реконструкция КЛ-6 кВ от РП 3 до ТП 418</t>
  </si>
  <si>
    <t>8.Реконструкция ВЛ-6 кВ от ТП 119 опора №1 до ТП 340-343-135</t>
  </si>
  <si>
    <t>9. Реконструкция опоры ВЛ-6 кВ от ТП 55 до ТП 119-343</t>
  </si>
  <si>
    <t xml:space="preserve">10. Реконструкция КЛ-6 кВ от ГПП -102 ОАО"Алттрак" ф.6 до ТП РПКТИ </t>
  </si>
  <si>
    <t xml:space="preserve">11. Реконструкция КЛ-6 кВ от ГПП -102 ОАО"Алттрак" ф.15 до РП -7 </t>
  </si>
  <si>
    <t xml:space="preserve">12. Реконструкция КЛ-6 кВ от ГПП -102 ОАО"Алттрак" ф.24 до РП -7 </t>
  </si>
  <si>
    <t xml:space="preserve">13. Реконструкция КЛ-6 кВ от ГПП -102 ОАО"Алттрак" ф.25 до РП -7 </t>
  </si>
  <si>
    <t>14. Долевое участие в строительстве эстакады для выноса КЛ с крыши инструментального цеха.</t>
  </si>
  <si>
    <t>15.  Реконструкция КЛ-0,4 кВ от ТП 8 до пр.Ленина, 199</t>
  </si>
  <si>
    <t>16.  Реконструкция КЛ-0,4 кВ от ТП 208 до ул.Пушкина, 2</t>
  </si>
  <si>
    <t>17. Строительство городской комплектной трансформаторной подстанции  6/0,4кВ на поселке ГСК УВД</t>
  </si>
  <si>
    <t>18. Модернизация РП 12 трансформаторной подстанции КОС и РП 101с.ш.</t>
  </si>
  <si>
    <t>19. Проектирование ВЛ-0,4кВ ТП 39 фид.1,2,3</t>
  </si>
  <si>
    <t>20. Проектирование ВЛ-0,4кВ ТП 15 фид.1,2</t>
  </si>
  <si>
    <t>21. Проектирование ВЛ-0,4кВ ТП 17 фид.1</t>
  </si>
  <si>
    <t>* По данным объектам остаток сметной стоимости на 01.01.2007 и лимит капитальных вложений на 2007год взяты в базовых ценах 2001года.</t>
  </si>
  <si>
    <t>1. Автодорога( пр.Ленина-ул.Пролетарская)</t>
  </si>
  <si>
    <t xml:space="preserve">  Лимит капитальных</t>
  </si>
  <si>
    <t xml:space="preserve">                    вложений на 2007год</t>
  </si>
  <si>
    <t>9.Капитальный ремонт Склюихинского водохранилища</t>
  </si>
  <si>
    <t xml:space="preserve">7.Реконструкция здания по пр.Ленина, 1 </t>
  </si>
  <si>
    <t xml:space="preserve">                          на 2007 г.</t>
  </si>
  <si>
    <t>(в ценах 2001г)</t>
  </si>
  <si>
    <t>2.Жилой дом №25 мкр. 33*, долевое участие</t>
  </si>
  <si>
    <t>Совета депутатов Алтайского края</t>
  </si>
  <si>
    <t>к решению Рубцовского городского</t>
  </si>
  <si>
    <t>2.Строительство теплотрассы в районе жилых домов №№180-192 по ул.Комсомольской*</t>
  </si>
  <si>
    <t>3.Общественный туалет в р-не пл.Ленина*</t>
  </si>
  <si>
    <t>3.Модернизация котельной №4 по ул.Оросительной, 217 с подключением потребителей тепловой энергии от котельной №3 по ул.Р.Зорге,27</t>
  </si>
  <si>
    <t xml:space="preserve">от 15.02.2007 года № 495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</si>
</sst>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sz val="11"/>
      <name val="Arial Cyr"/>
      <family val="2"/>
    </font>
    <font>
      <u val="single"/>
      <sz val="9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4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justify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justify" wrapText="1"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75" zoomScaleSheetLayoutView="100" workbookViewId="0" topLeftCell="A31">
      <selection activeCell="F1" sqref="A1:J45"/>
    </sheetView>
  </sheetViews>
  <sheetFormatPr defaultColWidth="9.00390625" defaultRowHeight="12.75"/>
  <sheetData>
    <row r="1" spans="1:10" ht="18">
      <c r="A1" s="158"/>
      <c r="B1" s="48"/>
      <c r="C1" s="48"/>
      <c r="D1" s="48"/>
      <c r="E1" s="48"/>
      <c r="F1" s="168" t="s">
        <v>116</v>
      </c>
      <c r="G1" s="168"/>
      <c r="H1" s="168"/>
      <c r="I1" s="168"/>
      <c r="J1" s="168"/>
    </row>
    <row r="2" spans="1:10" ht="18">
      <c r="A2" s="48"/>
      <c r="B2" s="48"/>
      <c r="C2" s="48"/>
      <c r="D2" s="48"/>
      <c r="E2" s="48"/>
      <c r="F2" s="168" t="s">
        <v>313</v>
      </c>
      <c r="G2" s="168"/>
      <c r="H2" s="168"/>
      <c r="I2" s="168"/>
      <c r="J2" s="168"/>
    </row>
    <row r="3" spans="1:10" ht="18">
      <c r="A3" s="48"/>
      <c r="B3" s="48"/>
      <c r="C3" s="48"/>
      <c r="D3" s="48"/>
      <c r="E3" s="48"/>
      <c r="F3" s="168" t="s">
        <v>312</v>
      </c>
      <c r="G3" s="168"/>
      <c r="H3" s="168"/>
      <c r="I3" s="168"/>
      <c r="J3" s="168"/>
    </row>
    <row r="4" spans="1:10" ht="18">
      <c r="A4" s="48"/>
      <c r="B4" s="48"/>
      <c r="C4" s="48"/>
      <c r="D4" s="48"/>
      <c r="E4" s="48"/>
      <c r="F4" s="168" t="s">
        <v>317</v>
      </c>
      <c r="G4" s="168"/>
      <c r="H4" s="168"/>
      <c r="I4" s="168"/>
      <c r="J4" s="168"/>
    </row>
    <row r="5" spans="1:10" ht="18">
      <c r="A5" s="48"/>
      <c r="B5" s="48"/>
      <c r="C5" s="48"/>
      <c r="D5" s="48"/>
      <c r="E5" s="48"/>
      <c r="F5" s="168"/>
      <c r="G5" s="168"/>
      <c r="H5" s="168"/>
      <c r="I5" s="168"/>
      <c r="J5" s="168"/>
    </row>
    <row r="6" spans="1:10" ht="18">
      <c r="A6" s="48"/>
      <c r="B6" s="48"/>
      <c r="C6" s="48"/>
      <c r="D6" s="48"/>
      <c r="E6" s="48"/>
      <c r="F6" s="169"/>
      <c r="G6" s="169"/>
      <c r="H6" s="169"/>
      <c r="I6" s="169"/>
      <c r="J6" s="169"/>
    </row>
    <row r="7" spans="1:10" ht="18">
      <c r="A7" s="48"/>
      <c r="B7" s="48"/>
      <c r="C7" s="48"/>
      <c r="D7" s="48"/>
      <c r="E7" s="48"/>
      <c r="F7" s="48"/>
      <c r="G7" s="49"/>
      <c r="H7" s="49"/>
      <c r="I7" s="49"/>
      <c r="J7" s="49"/>
    </row>
    <row r="8" spans="1:10" ht="18">
      <c r="A8" s="48"/>
      <c r="B8" s="48"/>
      <c r="C8" s="48"/>
      <c r="D8" s="48"/>
      <c r="E8" s="48"/>
      <c r="F8" s="48"/>
      <c r="G8" s="49"/>
      <c r="H8" s="49"/>
      <c r="I8" s="49"/>
      <c r="J8" s="49"/>
    </row>
    <row r="9" spans="1:10" ht="18">
      <c r="A9" s="170"/>
      <c r="B9" s="170"/>
      <c r="C9" s="170"/>
      <c r="D9" s="170"/>
      <c r="E9" s="170"/>
      <c r="F9" s="170"/>
      <c r="G9" s="170"/>
      <c r="H9" s="170"/>
      <c r="I9" s="170"/>
      <c r="J9" s="170"/>
    </row>
    <row r="10" spans="1:10" ht="18">
      <c r="A10" s="170"/>
      <c r="B10" s="170"/>
      <c r="C10" s="170"/>
      <c r="D10" s="170"/>
      <c r="E10" s="170"/>
      <c r="F10" s="170"/>
      <c r="G10" s="170"/>
      <c r="H10" s="170"/>
      <c r="I10" s="170"/>
      <c r="J10" s="170"/>
    </row>
    <row r="11" spans="1:10" ht="18">
      <c r="A11" s="170"/>
      <c r="B11" s="170"/>
      <c r="C11" s="170"/>
      <c r="D11" s="170"/>
      <c r="E11" s="170"/>
      <c r="F11" s="170"/>
      <c r="G11" s="170"/>
      <c r="H11" s="170"/>
      <c r="I11" s="170"/>
      <c r="J11" s="170"/>
    </row>
    <row r="15" spans="1:10" ht="18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8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8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8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8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8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8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8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8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8">
      <c r="A24" s="170" t="s">
        <v>14</v>
      </c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0" ht="18">
      <c r="A25" s="170" t="s">
        <v>73</v>
      </c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0" ht="18">
      <c r="A26" s="170" t="s">
        <v>143</v>
      </c>
      <c r="B26" s="170"/>
      <c r="C26" s="170"/>
      <c r="D26" s="170"/>
      <c r="E26" s="170"/>
      <c r="F26" s="170"/>
      <c r="G26" s="170"/>
      <c r="H26" s="170"/>
      <c r="I26" s="170"/>
      <c r="J26" s="170"/>
    </row>
    <row r="27" spans="1:10" ht="18">
      <c r="A27" s="170" t="s">
        <v>148</v>
      </c>
      <c r="B27" s="170"/>
      <c r="C27" s="170"/>
      <c r="D27" s="170"/>
      <c r="E27" s="170"/>
      <c r="F27" s="170"/>
      <c r="G27" s="170"/>
      <c r="H27" s="170"/>
      <c r="I27" s="170"/>
      <c r="J27" s="170"/>
    </row>
    <row r="28" spans="1:10" ht="18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8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18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18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8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8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8">
      <c r="A34" s="48"/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18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8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18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8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39" spans="1:10" ht="18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10" ht="18">
      <c r="A40" s="48"/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18">
      <c r="A41" s="48"/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18">
      <c r="A42" s="48"/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8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18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0" ht="18">
      <c r="A45" s="170" t="s">
        <v>74</v>
      </c>
      <c r="B45" s="170"/>
      <c r="C45" s="170"/>
      <c r="D45" s="170"/>
      <c r="E45" s="170"/>
      <c r="F45" s="170"/>
      <c r="G45" s="170"/>
      <c r="H45" s="170"/>
      <c r="I45" s="170"/>
      <c r="J45" s="170"/>
    </row>
    <row r="46" spans="1:10" ht="18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8">
      <c r="A47" s="48"/>
      <c r="B47" s="48"/>
      <c r="C47" s="48"/>
      <c r="D47" s="48"/>
      <c r="E47" s="48"/>
      <c r="F47" s="48"/>
      <c r="G47" s="48"/>
      <c r="H47" s="48"/>
      <c r="I47" s="48"/>
      <c r="J47" s="48"/>
    </row>
    <row r="48" spans="1:10" ht="18">
      <c r="A48" s="48"/>
      <c r="B48" s="48"/>
      <c r="C48" s="48"/>
      <c r="D48" s="48"/>
      <c r="E48" s="48"/>
      <c r="F48" s="48"/>
      <c r="G48" s="48"/>
      <c r="H48" s="48"/>
      <c r="I48" s="48"/>
      <c r="J48" s="48"/>
    </row>
    <row r="49" spans="1:10" ht="18">
      <c r="A49" s="48"/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8">
      <c r="A50" s="48"/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18">
      <c r="A51" s="48"/>
      <c r="B51" s="48"/>
      <c r="C51" s="48"/>
      <c r="D51" s="48"/>
      <c r="E51" s="48"/>
      <c r="F51" s="48"/>
      <c r="G51" s="48"/>
      <c r="H51" s="48"/>
      <c r="I51" s="48"/>
      <c r="J51" s="48"/>
    </row>
    <row r="52" spans="1:10" ht="18">
      <c r="A52" s="48"/>
      <c r="B52" s="48"/>
      <c r="C52" s="48"/>
      <c r="D52" s="48"/>
      <c r="E52" s="48"/>
      <c r="F52" s="48"/>
      <c r="G52" s="48"/>
      <c r="H52" s="48"/>
      <c r="I52" s="48"/>
      <c r="J52" s="48"/>
    </row>
  </sheetData>
  <mergeCells count="14">
    <mergeCell ref="A11:J11"/>
    <mergeCell ref="A24:J24"/>
    <mergeCell ref="A45:J45"/>
    <mergeCell ref="A25:J25"/>
    <mergeCell ref="A26:J26"/>
    <mergeCell ref="A27:J27"/>
    <mergeCell ref="F5:J5"/>
    <mergeCell ref="F6:J6"/>
    <mergeCell ref="A9:J9"/>
    <mergeCell ref="A10:J10"/>
    <mergeCell ref="F1:J1"/>
    <mergeCell ref="F2:J2"/>
    <mergeCell ref="F3:J3"/>
    <mergeCell ref="F4:J4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SheetLayoutView="100" workbookViewId="0" topLeftCell="A19">
      <selection activeCell="A1" sqref="A1:G32"/>
    </sheetView>
  </sheetViews>
  <sheetFormatPr defaultColWidth="9.00390625" defaultRowHeight="12.75"/>
  <cols>
    <col min="1" max="1" width="29.625" style="0" customWidth="1"/>
    <col min="2" max="2" width="8.625" style="0" customWidth="1"/>
    <col min="3" max="3" width="8.875" style="0" customWidth="1"/>
    <col min="4" max="4" width="12.625" style="0" customWidth="1"/>
    <col min="5" max="5" width="10.75390625" style="0" customWidth="1"/>
    <col min="6" max="6" width="12.875" style="0" customWidth="1"/>
    <col min="7" max="7" width="14.75390625" style="0" customWidth="1"/>
  </cols>
  <sheetData>
    <row r="1" spans="1:7" ht="12.75">
      <c r="A1" s="175" t="s">
        <v>141</v>
      </c>
      <c r="B1" s="175"/>
      <c r="C1" s="175"/>
      <c r="D1" s="175"/>
      <c r="E1" s="175"/>
      <c r="F1" s="175"/>
      <c r="G1" s="175"/>
    </row>
    <row r="2" spans="1:7" ht="12.75">
      <c r="A2" s="175" t="s">
        <v>66</v>
      </c>
      <c r="B2" s="175"/>
      <c r="C2" s="175"/>
      <c r="D2" s="175"/>
      <c r="E2" s="175"/>
      <c r="F2" s="175"/>
      <c r="G2" s="175"/>
    </row>
    <row r="3" spans="1:7" ht="12.75">
      <c r="A3" s="175" t="s">
        <v>148</v>
      </c>
      <c r="B3" s="175"/>
      <c r="C3" s="175"/>
      <c r="D3" s="175"/>
      <c r="E3" s="175"/>
      <c r="F3" s="175"/>
      <c r="G3" s="175"/>
    </row>
    <row r="4" spans="1:7" ht="12.75">
      <c r="A4" s="24" t="s">
        <v>30</v>
      </c>
      <c r="B4" s="18"/>
      <c r="C4" s="18"/>
      <c r="D4" s="18"/>
      <c r="E4" s="180" t="s">
        <v>28</v>
      </c>
      <c r="F4" s="180"/>
      <c r="G4" s="180"/>
    </row>
    <row r="5" spans="1:7" ht="12.75">
      <c r="A5" s="23" t="s">
        <v>27</v>
      </c>
      <c r="B5" s="18"/>
      <c r="C5" s="18"/>
      <c r="D5" s="18"/>
      <c r="E5" s="187" t="s">
        <v>49</v>
      </c>
      <c r="F5" s="187"/>
      <c r="G5" s="187"/>
    </row>
    <row r="6" spans="2:7" ht="12.75">
      <c r="B6" s="18"/>
      <c r="C6" s="18"/>
      <c r="D6" s="18"/>
      <c r="E6" s="181" t="s">
        <v>71</v>
      </c>
      <c r="F6" s="181"/>
      <c r="G6" s="181"/>
    </row>
    <row r="7" spans="2:7" ht="12.75">
      <c r="B7" s="18"/>
      <c r="C7" s="18"/>
      <c r="D7" s="18"/>
      <c r="E7" s="181" t="s">
        <v>251</v>
      </c>
      <c r="F7" s="181"/>
      <c r="G7" s="181"/>
    </row>
    <row r="8" ht="12.75">
      <c r="G8" s="28" t="s">
        <v>101</v>
      </c>
    </row>
    <row r="9" spans="1:7" ht="12.75">
      <c r="A9" s="1"/>
      <c r="B9" s="7" t="s">
        <v>0</v>
      </c>
      <c r="C9" s="7" t="s">
        <v>11</v>
      </c>
      <c r="D9" s="51" t="s">
        <v>35</v>
      </c>
      <c r="E9" s="173" t="s">
        <v>68</v>
      </c>
      <c r="F9" s="173"/>
      <c r="G9" s="1"/>
    </row>
    <row r="10" spans="1:7" ht="12.75">
      <c r="A10" s="8" t="s">
        <v>119</v>
      </c>
      <c r="B10" s="8" t="s">
        <v>1</v>
      </c>
      <c r="C10" s="8" t="s">
        <v>12</v>
      </c>
      <c r="D10" s="50" t="s">
        <v>36</v>
      </c>
      <c r="E10" s="79" t="s">
        <v>309</v>
      </c>
      <c r="F10" s="78"/>
      <c r="G10" s="8" t="s">
        <v>8</v>
      </c>
    </row>
    <row r="11" spans="1:7" ht="12.75">
      <c r="A11" s="8" t="s">
        <v>120</v>
      </c>
      <c r="B11" s="8" t="s">
        <v>2</v>
      </c>
      <c r="C11" s="8" t="s">
        <v>10</v>
      </c>
      <c r="D11" s="50" t="s">
        <v>37</v>
      </c>
      <c r="E11" s="36" t="s">
        <v>84</v>
      </c>
      <c r="F11" s="33" t="s">
        <v>82</v>
      </c>
      <c r="G11" s="8" t="s">
        <v>9</v>
      </c>
    </row>
    <row r="12" spans="1:7" ht="12.75">
      <c r="A12" s="2"/>
      <c r="B12" s="8" t="s">
        <v>3</v>
      </c>
      <c r="C12" s="8" t="s">
        <v>83</v>
      </c>
      <c r="D12" s="36" t="s">
        <v>132</v>
      </c>
      <c r="E12" s="36" t="s">
        <v>83</v>
      </c>
      <c r="F12" s="36" t="s">
        <v>80</v>
      </c>
      <c r="G12" s="2"/>
    </row>
    <row r="13" spans="1:7" ht="12.75">
      <c r="A13" s="3"/>
      <c r="B13" s="10"/>
      <c r="C13" s="10"/>
      <c r="D13" s="65" t="s">
        <v>78</v>
      </c>
      <c r="E13" s="26"/>
      <c r="F13" s="65" t="s">
        <v>24</v>
      </c>
      <c r="G13" s="3"/>
    </row>
    <row r="14" spans="1:7" ht="12.75">
      <c r="A14" s="22" t="s">
        <v>49</v>
      </c>
      <c r="B14" s="8"/>
      <c r="C14" s="19"/>
      <c r="D14" s="8"/>
      <c r="E14" s="19"/>
      <c r="F14" s="8"/>
      <c r="G14" s="8"/>
    </row>
    <row r="15" spans="1:7" ht="51">
      <c r="A15" s="118" t="s">
        <v>247</v>
      </c>
      <c r="B15" s="8" t="s">
        <v>194</v>
      </c>
      <c r="C15" s="19">
        <v>1961</v>
      </c>
      <c r="D15" s="8">
        <v>1961</v>
      </c>
      <c r="E15" s="50">
        <v>394</v>
      </c>
      <c r="F15" s="50">
        <v>12601</v>
      </c>
      <c r="G15" s="8"/>
    </row>
    <row r="16" spans="1:7" ht="51.75" customHeight="1">
      <c r="A16" s="134" t="s">
        <v>248</v>
      </c>
      <c r="B16" s="8" t="s">
        <v>194</v>
      </c>
      <c r="C16" s="19">
        <v>35175</v>
      </c>
      <c r="D16" s="8">
        <v>35175</v>
      </c>
      <c r="E16" s="87">
        <v>802</v>
      </c>
      <c r="F16" s="50">
        <v>3210</v>
      </c>
      <c r="G16" s="8"/>
    </row>
    <row r="17" spans="1:7" ht="63.75">
      <c r="A17" s="120" t="s">
        <v>316</v>
      </c>
      <c r="B17" s="8" t="s">
        <v>194</v>
      </c>
      <c r="C17" s="8">
        <v>5000</v>
      </c>
      <c r="D17" s="8">
        <v>5000</v>
      </c>
      <c r="E17" s="19">
        <v>1850</v>
      </c>
      <c r="F17" s="8">
        <v>1980</v>
      </c>
      <c r="G17" s="8" t="s">
        <v>199</v>
      </c>
    </row>
    <row r="18" spans="1:7" ht="12.75">
      <c r="A18" s="22" t="s">
        <v>71</v>
      </c>
      <c r="B18" s="8"/>
      <c r="C18" s="19"/>
      <c r="D18" s="8"/>
      <c r="E18" s="163" t="s">
        <v>310</v>
      </c>
      <c r="F18" s="22"/>
      <c r="G18" s="2"/>
    </row>
    <row r="19" spans="1:7" ht="51">
      <c r="A19" s="118" t="s">
        <v>247</v>
      </c>
      <c r="B19" s="8"/>
      <c r="C19" s="19"/>
      <c r="D19" s="8"/>
      <c r="E19" s="28">
        <v>335</v>
      </c>
      <c r="F19" s="8">
        <v>10728</v>
      </c>
      <c r="G19" s="119"/>
    </row>
    <row r="20" spans="1:7" ht="51" customHeight="1">
      <c r="A20" s="134" t="s">
        <v>248</v>
      </c>
      <c r="B20" s="8"/>
      <c r="C20" s="19"/>
      <c r="D20" s="8"/>
      <c r="E20" s="28">
        <v>85</v>
      </c>
      <c r="F20" s="8">
        <v>2733</v>
      </c>
      <c r="G20" s="119"/>
    </row>
    <row r="21" spans="1:7" ht="63.75">
      <c r="A21" s="120" t="s">
        <v>316</v>
      </c>
      <c r="B21" s="8"/>
      <c r="C21" s="8"/>
      <c r="D21" s="8"/>
      <c r="E21" s="19">
        <v>1575</v>
      </c>
      <c r="F21" s="8">
        <v>1685</v>
      </c>
      <c r="G21" s="71"/>
    </row>
    <row r="22" spans="1:7" ht="24.75" customHeight="1">
      <c r="A22" s="148" t="s">
        <v>250</v>
      </c>
      <c r="B22" s="8"/>
      <c r="C22" s="19"/>
      <c r="D22" s="8"/>
      <c r="E22" s="164" t="s">
        <v>310</v>
      </c>
      <c r="F22" s="50"/>
      <c r="G22" s="8"/>
    </row>
    <row r="23" spans="1:7" ht="26.25" customHeight="1">
      <c r="A23" s="148" t="s">
        <v>72</v>
      </c>
      <c r="B23" s="8"/>
      <c r="C23" s="19"/>
      <c r="D23" s="8"/>
      <c r="E23" s="87"/>
      <c r="F23" s="50"/>
      <c r="G23" s="8"/>
    </row>
    <row r="24" spans="1:7" ht="51">
      <c r="A24" s="118" t="s">
        <v>247</v>
      </c>
      <c r="B24" s="8"/>
      <c r="C24" s="19"/>
      <c r="D24" s="8"/>
      <c r="E24" s="28">
        <v>335</v>
      </c>
      <c r="F24" s="8">
        <v>10728</v>
      </c>
      <c r="G24" s="8"/>
    </row>
    <row r="25" spans="1:7" ht="53.25" customHeight="1">
      <c r="A25" s="134" t="s">
        <v>248</v>
      </c>
      <c r="B25" s="8"/>
      <c r="C25" s="19"/>
      <c r="D25" s="8"/>
      <c r="E25" s="28">
        <v>85</v>
      </c>
      <c r="F25" s="8">
        <v>2733</v>
      </c>
      <c r="G25" s="8"/>
    </row>
    <row r="26" spans="1:7" ht="15" customHeight="1">
      <c r="A26" s="151" t="s">
        <v>253</v>
      </c>
      <c r="B26" s="8"/>
      <c r="C26" s="19"/>
      <c r="D26" s="8"/>
      <c r="E26" s="28"/>
      <c r="F26" s="8"/>
      <c r="G26" s="8"/>
    </row>
    <row r="27" spans="1:7" ht="63.75">
      <c r="A27" s="120" t="s">
        <v>316</v>
      </c>
      <c r="B27" s="8"/>
      <c r="C27" s="19"/>
      <c r="D27" s="8"/>
      <c r="E27" s="19">
        <v>1575</v>
      </c>
      <c r="F27" s="8">
        <v>1685</v>
      </c>
      <c r="G27" s="8"/>
    </row>
    <row r="28" spans="1:7" ht="12.75">
      <c r="A28" s="54" t="s">
        <v>31</v>
      </c>
      <c r="B28" s="8"/>
      <c r="C28" s="53"/>
      <c r="D28" s="53"/>
      <c r="E28" s="163" t="s">
        <v>310</v>
      </c>
      <c r="F28" s="53">
        <f>SUM(F30+F31+F32)</f>
        <v>48083</v>
      </c>
      <c r="G28" s="13"/>
    </row>
    <row r="29" spans="1:7" ht="12.75">
      <c r="A29" s="54" t="s">
        <v>246</v>
      </c>
      <c r="B29" s="8"/>
      <c r="C29" s="8"/>
      <c r="D29" s="8"/>
      <c r="E29" s="8"/>
      <c r="F29" s="8"/>
      <c r="G29" s="13"/>
    </row>
    <row r="30" spans="1:7" ht="12.75">
      <c r="A30" s="54" t="s">
        <v>213</v>
      </c>
      <c r="B30" s="8"/>
      <c r="C30" s="8"/>
      <c r="D30" s="8"/>
      <c r="E30" s="8"/>
      <c r="F30" s="107">
        <f>SUM(F15+F16+F17)</f>
        <v>17791</v>
      </c>
      <c r="G30" s="13"/>
    </row>
    <row r="31" spans="1:7" ht="12.75">
      <c r="A31" s="62" t="s">
        <v>214</v>
      </c>
      <c r="B31" s="8"/>
      <c r="C31" s="53"/>
      <c r="D31" s="53"/>
      <c r="E31" s="53"/>
      <c r="F31" s="53">
        <f>SUM(F19+F20+F21)</f>
        <v>15146</v>
      </c>
      <c r="G31" s="71"/>
    </row>
    <row r="32" spans="1:7" ht="24" customHeight="1">
      <c r="A32" s="140" t="s">
        <v>249</v>
      </c>
      <c r="B32" s="8"/>
      <c r="C32" s="53"/>
      <c r="D32" s="53"/>
      <c r="E32" s="53"/>
      <c r="F32" s="53">
        <f>SUM(F24+F25+F27)</f>
        <v>15146</v>
      </c>
      <c r="G32" s="36"/>
    </row>
    <row r="33" spans="6:7" ht="12.75">
      <c r="F33" s="169"/>
      <c r="G33" s="169"/>
    </row>
    <row r="34" spans="6:7" ht="12.75">
      <c r="F34" s="28"/>
      <c r="G34" s="28"/>
    </row>
  </sheetData>
  <mergeCells count="9">
    <mergeCell ref="A1:G1"/>
    <mergeCell ref="A2:G2"/>
    <mergeCell ref="A3:G3"/>
    <mergeCell ref="E4:G4"/>
    <mergeCell ref="E7:G7"/>
    <mergeCell ref="E6:G6"/>
    <mergeCell ref="E5:G5"/>
    <mergeCell ref="F33:G33"/>
    <mergeCell ref="E9:F9"/>
  </mergeCells>
  <printOptions horizontalCentered="1"/>
  <pageMargins left="0.3937007874015748" right="0" top="0.1968503937007874" bottom="0" header="0" footer="0.5118110236220472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zoomScaleSheetLayoutView="75" workbookViewId="0" topLeftCell="A1">
      <selection activeCell="A3" sqref="A3:F34"/>
    </sheetView>
  </sheetViews>
  <sheetFormatPr defaultColWidth="9.00390625" defaultRowHeight="12.75"/>
  <cols>
    <col min="1" max="1" width="41.625" style="0" customWidth="1"/>
    <col min="4" max="4" width="12.125" style="0" customWidth="1"/>
    <col min="5" max="5" width="13.125" style="0" customWidth="1"/>
    <col min="6" max="6" width="12.375" style="0" customWidth="1"/>
  </cols>
  <sheetData>
    <row r="2" spans="5:6" ht="12.75">
      <c r="E2" s="169"/>
      <c r="F2" s="169"/>
    </row>
    <row r="3" spans="1:6" ht="12.75">
      <c r="A3" s="175" t="s">
        <v>142</v>
      </c>
      <c r="B3" s="175"/>
      <c r="C3" s="175"/>
      <c r="D3" s="175"/>
      <c r="E3" s="175"/>
      <c r="F3" s="175"/>
    </row>
    <row r="4" spans="1:6" ht="12.75">
      <c r="A4" s="175" t="s">
        <v>17</v>
      </c>
      <c r="B4" s="175"/>
      <c r="C4" s="175"/>
      <c r="D4" s="175"/>
      <c r="E4" s="175"/>
      <c r="F4" s="175"/>
    </row>
    <row r="5" spans="1:6" ht="12.75">
      <c r="A5" s="175" t="s">
        <v>148</v>
      </c>
      <c r="B5" s="175"/>
      <c r="C5" s="175"/>
      <c r="D5" s="175"/>
      <c r="E5" s="175"/>
      <c r="F5" s="175"/>
    </row>
    <row r="6" spans="1:6" ht="12.75">
      <c r="A6" s="18"/>
      <c r="B6" s="18"/>
      <c r="C6" s="18"/>
      <c r="D6" s="18"/>
      <c r="E6" s="18"/>
      <c r="F6" s="18"/>
    </row>
    <row r="7" spans="1:6" ht="12.75">
      <c r="A7" s="23" t="s">
        <v>30</v>
      </c>
      <c r="B7" s="18"/>
      <c r="C7" s="18"/>
      <c r="D7" s="175" t="s">
        <v>28</v>
      </c>
      <c r="E7" s="175"/>
      <c r="F7" s="175"/>
    </row>
    <row r="8" spans="1:6" ht="12.75">
      <c r="A8" s="24" t="s">
        <v>114</v>
      </c>
      <c r="B8" s="18"/>
      <c r="C8" s="18"/>
      <c r="D8" s="188" t="s">
        <v>281</v>
      </c>
      <c r="E8" s="188"/>
      <c r="F8" s="188"/>
    </row>
    <row r="9" spans="1:6" ht="12.75">
      <c r="A9" s="24" t="s">
        <v>115</v>
      </c>
      <c r="B9" s="18"/>
      <c r="C9" s="18"/>
      <c r="D9" s="188" t="s">
        <v>282</v>
      </c>
      <c r="E9" s="188"/>
      <c r="F9" s="188"/>
    </row>
    <row r="10" spans="1:6" ht="12.75">
      <c r="A10" s="100" t="s">
        <v>195</v>
      </c>
      <c r="B10" s="18"/>
      <c r="C10" s="18"/>
      <c r="D10" s="18"/>
      <c r="E10" s="18"/>
      <c r="F10" s="18"/>
    </row>
    <row r="11" spans="1:6" ht="12.75">
      <c r="A11" s="100"/>
      <c r="B11" s="18"/>
      <c r="C11" s="18"/>
      <c r="D11" s="18"/>
      <c r="E11" s="18"/>
      <c r="F11" s="18"/>
    </row>
    <row r="12" spans="1:6" ht="12.75">
      <c r="A12" s="100"/>
      <c r="B12" s="18"/>
      <c r="C12" s="18"/>
      <c r="D12" s="18"/>
      <c r="E12" s="18"/>
      <c r="F12" s="18"/>
    </row>
    <row r="13" ht="12.75">
      <c r="F13" s="28" t="s">
        <v>101</v>
      </c>
    </row>
    <row r="14" spans="1:6" ht="12.75">
      <c r="A14" s="1"/>
      <c r="B14" s="39" t="s">
        <v>0</v>
      </c>
      <c r="C14" s="7" t="s">
        <v>35</v>
      </c>
      <c r="D14" s="150"/>
      <c r="E14" s="33" t="s">
        <v>87</v>
      </c>
      <c r="F14" s="55"/>
    </row>
    <row r="15" spans="1:6" ht="12.75">
      <c r="A15" s="8" t="s">
        <v>119</v>
      </c>
      <c r="B15" s="29" t="s">
        <v>1</v>
      </c>
      <c r="C15" s="8" t="s">
        <v>4</v>
      </c>
      <c r="D15" s="19" t="s">
        <v>32</v>
      </c>
      <c r="E15" s="8" t="s">
        <v>88</v>
      </c>
      <c r="F15" s="15" t="s">
        <v>16</v>
      </c>
    </row>
    <row r="16" spans="1:6" ht="12.75">
      <c r="A16" s="8" t="s">
        <v>120</v>
      </c>
      <c r="B16" s="29" t="s">
        <v>2</v>
      </c>
      <c r="C16" s="8" t="s">
        <v>5</v>
      </c>
      <c r="D16" s="19" t="s">
        <v>33</v>
      </c>
      <c r="E16" s="154" t="s">
        <v>256</v>
      </c>
      <c r="F16" s="15" t="s">
        <v>9</v>
      </c>
    </row>
    <row r="17" spans="1:6" ht="12.75">
      <c r="A17" s="2"/>
      <c r="B17" s="29" t="s">
        <v>3</v>
      </c>
      <c r="C17" s="8" t="s">
        <v>10</v>
      </c>
      <c r="D17" s="19"/>
      <c r="E17" s="8" t="s">
        <v>6</v>
      </c>
      <c r="F17" s="15"/>
    </row>
    <row r="18" spans="1:6" ht="12.75">
      <c r="A18" s="3"/>
      <c r="B18" s="38"/>
      <c r="C18" s="10" t="s">
        <v>194</v>
      </c>
      <c r="D18" s="153"/>
      <c r="E18" s="10" t="s">
        <v>7</v>
      </c>
      <c r="F18" s="56"/>
    </row>
    <row r="19" spans="1:6" ht="12.75">
      <c r="A19" s="75"/>
      <c r="B19" s="7"/>
      <c r="C19" s="19"/>
      <c r="D19" s="39"/>
      <c r="E19" s="8"/>
      <c r="F19" s="55"/>
    </row>
    <row r="20" spans="1:6" ht="27.75" customHeight="1">
      <c r="A20" s="152" t="s">
        <v>254</v>
      </c>
      <c r="B20" s="8">
        <v>2007</v>
      </c>
      <c r="C20" s="8">
        <v>2398</v>
      </c>
      <c r="D20" s="130" t="s">
        <v>191</v>
      </c>
      <c r="E20" s="8">
        <v>2398</v>
      </c>
      <c r="F20" s="132" t="s">
        <v>191</v>
      </c>
    </row>
    <row r="21" spans="1:6" ht="12.75">
      <c r="A21" s="76"/>
      <c r="B21" s="8"/>
      <c r="C21" s="8"/>
      <c r="D21" s="29"/>
      <c r="E21" s="8"/>
      <c r="F21" s="8"/>
    </row>
    <row r="22" spans="1:6" ht="25.5">
      <c r="A22" s="152" t="s">
        <v>255</v>
      </c>
      <c r="B22" s="8">
        <v>2007</v>
      </c>
      <c r="C22" s="50">
        <v>4868</v>
      </c>
      <c r="D22" s="131" t="s">
        <v>192</v>
      </c>
      <c r="E22" s="50">
        <v>4868</v>
      </c>
      <c r="F22" s="133" t="s">
        <v>192</v>
      </c>
    </row>
    <row r="23" spans="1:6" ht="12.75">
      <c r="A23" s="77"/>
      <c r="B23" s="8"/>
      <c r="C23" s="8"/>
      <c r="D23" s="8" t="s">
        <v>147</v>
      </c>
      <c r="E23" s="50"/>
      <c r="F23" s="8"/>
    </row>
    <row r="24" spans="1:6" ht="12.75">
      <c r="A24" s="76"/>
      <c r="B24" s="8"/>
      <c r="C24" s="19"/>
      <c r="D24" s="29"/>
      <c r="E24" s="8"/>
      <c r="F24" s="15"/>
    </row>
    <row r="25" spans="1:6" ht="12.75">
      <c r="A25" s="76"/>
      <c r="B25" s="8"/>
      <c r="C25" s="19"/>
      <c r="D25" s="29"/>
      <c r="E25" s="8"/>
      <c r="F25" s="15"/>
    </row>
    <row r="26" spans="1:6" ht="12.75">
      <c r="A26" s="20" t="s">
        <v>31</v>
      </c>
      <c r="B26" s="8"/>
      <c r="C26" s="19"/>
      <c r="D26" s="131"/>
      <c r="E26" s="22">
        <f>SUM(E21:E25)</f>
        <v>4868</v>
      </c>
      <c r="F26" s="133" t="s">
        <v>193</v>
      </c>
    </row>
    <row r="27" spans="1:6" ht="12.75">
      <c r="A27" s="41"/>
      <c r="B27" s="19"/>
      <c r="C27" s="19"/>
      <c r="D27" s="19"/>
      <c r="E27" s="21"/>
      <c r="F27" s="19"/>
    </row>
    <row r="28" spans="1:6" ht="12.75">
      <c r="A28" s="41"/>
      <c r="B28" s="19"/>
      <c r="C28" s="19"/>
      <c r="D28" s="19"/>
      <c r="E28" s="21"/>
      <c r="F28" s="19"/>
    </row>
    <row r="29" spans="1:6" ht="12.75">
      <c r="A29" s="41"/>
      <c r="B29" s="19"/>
      <c r="C29" s="19"/>
      <c r="D29" s="19"/>
      <c r="E29" s="21"/>
      <c r="F29" s="19"/>
    </row>
    <row r="30" spans="1:6" ht="12.75">
      <c r="A30" s="41"/>
      <c r="B30" s="19"/>
      <c r="C30" s="19"/>
      <c r="D30" s="19"/>
      <c r="E30" s="21"/>
      <c r="F30" s="19"/>
    </row>
    <row r="31" spans="1:6" ht="12.75">
      <c r="A31" s="41"/>
      <c r="B31" s="19"/>
      <c r="C31" s="19"/>
      <c r="D31" s="19"/>
      <c r="E31" s="21"/>
      <c r="F31" s="19"/>
    </row>
    <row r="32" spans="1:6" ht="12.75">
      <c r="A32" s="41"/>
      <c r="B32" s="19"/>
      <c r="C32" s="19"/>
      <c r="D32" s="19"/>
      <c r="E32" s="21"/>
      <c r="F32" s="19"/>
    </row>
    <row r="33" spans="1:6" ht="12.75">
      <c r="A33" s="41"/>
      <c r="B33" s="19"/>
      <c r="C33" s="19"/>
      <c r="D33" s="19"/>
      <c r="E33" s="21"/>
      <c r="F33" s="19"/>
    </row>
    <row r="34" spans="1:6" ht="12.75">
      <c r="A34" s="169" t="s">
        <v>118</v>
      </c>
      <c r="B34" s="169"/>
      <c r="C34" s="169"/>
      <c r="D34" s="169"/>
      <c r="E34" s="169"/>
      <c r="F34" s="169"/>
    </row>
    <row r="35" spans="1:6" ht="12.75">
      <c r="A35" s="41"/>
      <c r="B35" s="19"/>
      <c r="C35" s="19"/>
      <c r="D35" s="19"/>
      <c r="E35" s="21"/>
      <c r="F35" s="19"/>
    </row>
    <row r="36" spans="1:6" ht="12.75">
      <c r="A36" s="41"/>
      <c r="B36" s="19"/>
      <c r="C36" s="19"/>
      <c r="D36" s="19"/>
      <c r="E36" s="21"/>
      <c r="F36" s="19"/>
    </row>
    <row r="37" spans="1:6" ht="12.75">
      <c r="A37" s="41"/>
      <c r="B37" s="19"/>
      <c r="C37" s="19"/>
      <c r="D37" s="19"/>
      <c r="E37" s="21"/>
      <c r="F37" s="19"/>
    </row>
  </sheetData>
  <mergeCells count="8">
    <mergeCell ref="D7:F7"/>
    <mergeCell ref="D8:F8"/>
    <mergeCell ref="D9:F9"/>
    <mergeCell ref="A34:F34"/>
    <mergeCell ref="E2:F2"/>
    <mergeCell ref="A3:F3"/>
    <mergeCell ref="A4:F4"/>
    <mergeCell ref="A5:F5"/>
  </mergeCells>
  <printOptions horizontalCentered="1"/>
  <pageMargins left="0" right="0" top="0" bottom="0" header="0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B1" sqref="B1:G23"/>
    </sheetView>
  </sheetViews>
  <sheetFormatPr defaultColWidth="9.00390625" defaultRowHeight="12.75"/>
  <cols>
    <col min="1" max="1" width="4.875" style="0" customWidth="1"/>
    <col min="2" max="2" width="37.625" style="0" customWidth="1"/>
    <col min="3" max="3" width="17.375" style="0" customWidth="1"/>
    <col min="4" max="5" width="17.75390625" style="0" customWidth="1"/>
    <col min="6" max="6" width="20.875" style="0" customWidth="1"/>
    <col min="7" max="7" width="25.25390625" style="0" customWidth="1"/>
  </cols>
  <sheetData>
    <row r="1" spans="2:7" ht="12.75">
      <c r="B1" s="175" t="s">
        <v>40</v>
      </c>
      <c r="C1" s="175"/>
      <c r="D1" s="175"/>
      <c r="E1" s="175"/>
      <c r="F1" s="175"/>
      <c r="G1" s="175"/>
    </row>
    <row r="2" spans="2:7" ht="12.75">
      <c r="B2" s="175" t="s">
        <v>144</v>
      </c>
      <c r="C2" s="175"/>
      <c r="D2" s="175"/>
      <c r="E2" s="175"/>
      <c r="F2" s="175"/>
      <c r="G2" s="175"/>
    </row>
    <row r="3" spans="2:7" ht="12.75">
      <c r="B3" s="175" t="s">
        <v>145</v>
      </c>
      <c r="C3" s="175"/>
      <c r="D3" s="175"/>
      <c r="E3" s="175"/>
      <c r="F3" s="175"/>
      <c r="G3" s="175"/>
    </row>
    <row r="4" spans="2:7" ht="12.75">
      <c r="B4" s="175" t="s">
        <v>190</v>
      </c>
      <c r="C4" s="175"/>
      <c r="D4" s="175"/>
      <c r="E4" s="175"/>
      <c r="F4" s="175"/>
      <c r="G4" s="175"/>
    </row>
    <row r="6" spans="1:7" ht="12.75">
      <c r="A6" s="7"/>
      <c r="B6" s="17"/>
      <c r="C6" s="51" t="s">
        <v>42</v>
      </c>
      <c r="D6" s="171" t="s">
        <v>263</v>
      </c>
      <c r="E6" s="172"/>
      <c r="F6" s="173"/>
      <c r="G6" s="174"/>
    </row>
    <row r="7" spans="1:7" ht="12.75">
      <c r="A7" s="13" t="s">
        <v>41</v>
      </c>
      <c r="B7" s="15" t="s">
        <v>46</v>
      </c>
      <c r="C7" s="50" t="s">
        <v>43</v>
      </c>
      <c r="D7" s="51"/>
      <c r="E7" s="87"/>
      <c r="F7" s="1"/>
      <c r="G7" s="157" t="s">
        <v>264</v>
      </c>
    </row>
    <row r="8" spans="1:7" ht="12.75">
      <c r="A8" s="13" t="s">
        <v>127</v>
      </c>
      <c r="B8" s="15"/>
      <c r="C8" s="50" t="s">
        <v>44</v>
      </c>
      <c r="D8" s="50" t="s">
        <v>277</v>
      </c>
      <c r="E8" s="87" t="s">
        <v>48</v>
      </c>
      <c r="F8" s="50" t="s">
        <v>278</v>
      </c>
      <c r="G8" s="90" t="s">
        <v>261</v>
      </c>
    </row>
    <row r="9" spans="1:7" ht="12.75">
      <c r="A9" s="13"/>
      <c r="B9" s="9"/>
      <c r="C9" s="50" t="s">
        <v>45</v>
      </c>
      <c r="D9" s="50" t="s">
        <v>47</v>
      </c>
      <c r="E9" s="87" t="s">
        <v>47</v>
      </c>
      <c r="F9" s="50" t="s">
        <v>47</v>
      </c>
      <c r="G9" s="90" t="s">
        <v>265</v>
      </c>
    </row>
    <row r="10" spans="1:7" ht="12.75">
      <c r="A10" s="13"/>
      <c r="B10" s="9"/>
      <c r="C10" s="50"/>
      <c r="D10" s="50"/>
      <c r="E10" s="87"/>
      <c r="F10" s="50"/>
      <c r="G10" s="90" t="s">
        <v>266</v>
      </c>
    </row>
    <row r="11" spans="1:7" ht="12.75">
      <c r="A11" s="13"/>
      <c r="B11" s="9"/>
      <c r="C11" s="50"/>
      <c r="D11" s="50"/>
      <c r="E11" s="87"/>
      <c r="F11" s="57"/>
      <c r="G11" s="90"/>
    </row>
    <row r="12" spans="1:7" ht="12.7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10">
        <v>6</v>
      </c>
      <c r="G12" s="32">
        <v>8</v>
      </c>
    </row>
    <row r="13" spans="1:7" ht="25.5">
      <c r="A13" s="32" t="s">
        <v>51</v>
      </c>
      <c r="B13" s="125" t="s">
        <v>183</v>
      </c>
      <c r="C13" s="153">
        <f>SUM(D13+E13+F13+G13)</f>
        <v>47120</v>
      </c>
      <c r="D13" s="7">
        <v>3228</v>
      </c>
      <c r="E13" s="150">
        <v>8006</v>
      </c>
      <c r="F13" s="7">
        <v>11518</v>
      </c>
      <c r="G13" s="55">
        <v>24368</v>
      </c>
    </row>
    <row r="14" spans="1:7" ht="25.5">
      <c r="A14" s="32" t="s">
        <v>52</v>
      </c>
      <c r="B14" s="125" t="s">
        <v>184</v>
      </c>
      <c r="C14" s="153">
        <f aca="true" t="shared" si="0" ref="C14:C22">SUM(D14+E14+F14+G14)</f>
        <v>52400</v>
      </c>
      <c r="D14" s="7"/>
      <c r="E14" s="150"/>
      <c r="F14" s="7"/>
      <c r="G14" s="55">
        <v>52400</v>
      </c>
    </row>
    <row r="15" spans="1:7" ht="25.5">
      <c r="A15" s="32" t="s">
        <v>53</v>
      </c>
      <c r="B15" s="125" t="s">
        <v>185</v>
      </c>
      <c r="C15" s="153">
        <f t="shared" si="0"/>
        <v>4454</v>
      </c>
      <c r="D15" s="7"/>
      <c r="E15" s="150"/>
      <c r="F15" s="7">
        <v>4454</v>
      </c>
      <c r="G15" s="55"/>
    </row>
    <row r="16" spans="1:7" ht="28.5" customHeight="1">
      <c r="A16" s="10" t="s">
        <v>54</v>
      </c>
      <c r="B16" s="126" t="s">
        <v>186</v>
      </c>
      <c r="C16" s="153">
        <f t="shared" si="0"/>
        <v>70425</v>
      </c>
      <c r="D16" s="7">
        <v>37000</v>
      </c>
      <c r="E16" s="39">
        <v>13500</v>
      </c>
      <c r="F16" s="7">
        <v>19925</v>
      </c>
      <c r="G16" s="55"/>
    </row>
    <row r="17" spans="1:7" ht="23.25" customHeight="1">
      <c r="A17" s="10" t="s">
        <v>55</v>
      </c>
      <c r="B17" s="127" t="s">
        <v>56</v>
      </c>
      <c r="C17" s="153">
        <f t="shared" si="0"/>
        <v>2410</v>
      </c>
      <c r="D17" s="32"/>
      <c r="E17" s="155"/>
      <c r="F17" s="32">
        <v>2410</v>
      </c>
      <c r="G17" s="156"/>
    </row>
    <row r="18" spans="1:7" ht="21.75" customHeight="1">
      <c r="A18" s="38" t="s">
        <v>57</v>
      </c>
      <c r="B18" s="3" t="s">
        <v>104</v>
      </c>
      <c r="C18" s="153">
        <f t="shared" si="0"/>
        <v>14322</v>
      </c>
      <c r="D18" s="10"/>
      <c r="E18" s="38"/>
      <c r="F18" s="38"/>
      <c r="G18" s="10">
        <v>14322</v>
      </c>
    </row>
    <row r="19" spans="1:7" ht="25.5">
      <c r="A19" s="8" t="s">
        <v>58</v>
      </c>
      <c r="B19" s="124" t="s">
        <v>187</v>
      </c>
      <c r="C19" s="153">
        <f t="shared" si="0"/>
        <v>14866</v>
      </c>
      <c r="D19" s="7">
        <v>112</v>
      </c>
      <c r="E19" s="39"/>
      <c r="F19" s="7"/>
      <c r="G19" s="55">
        <v>14754</v>
      </c>
    </row>
    <row r="20" spans="1:7" ht="24" customHeight="1">
      <c r="A20" s="32" t="s">
        <v>59</v>
      </c>
      <c r="B20" s="127" t="s">
        <v>60</v>
      </c>
      <c r="C20" s="153">
        <f t="shared" si="0"/>
        <v>48083</v>
      </c>
      <c r="D20" s="32">
        <v>17791</v>
      </c>
      <c r="E20" s="32">
        <v>15146</v>
      </c>
      <c r="F20" s="32"/>
      <c r="G20" s="32">
        <v>15146</v>
      </c>
    </row>
    <row r="21" spans="1:7" ht="25.5" customHeight="1">
      <c r="A21" s="8" t="s">
        <v>61</v>
      </c>
      <c r="B21" s="127" t="s">
        <v>188</v>
      </c>
      <c r="C21" s="153">
        <f t="shared" si="0"/>
        <v>4868</v>
      </c>
      <c r="D21" s="7"/>
      <c r="E21" s="39"/>
      <c r="F21" s="7"/>
      <c r="G21" s="55">
        <v>4868</v>
      </c>
    </row>
    <row r="22" spans="1:7" ht="38.25">
      <c r="A22" s="7"/>
      <c r="B22" s="124" t="s">
        <v>189</v>
      </c>
      <c r="C22" s="153">
        <f t="shared" si="0"/>
        <v>2045</v>
      </c>
      <c r="D22" s="7"/>
      <c r="E22" s="150"/>
      <c r="F22" s="7">
        <v>2045</v>
      </c>
      <c r="G22" s="55"/>
    </row>
    <row r="23" spans="1:7" ht="12.75">
      <c r="A23" s="32"/>
      <c r="B23" s="86" t="s">
        <v>62</v>
      </c>
      <c r="C23" s="159">
        <f>SUM(D23+E23+F23+G23)</f>
        <v>260993</v>
      </c>
      <c r="D23" s="160">
        <f>SUM(D13:D22)</f>
        <v>58131</v>
      </c>
      <c r="E23" s="160">
        <f>SUM(E13:E22)</f>
        <v>36652</v>
      </c>
      <c r="F23" s="160">
        <f>SUM(F13:F22)</f>
        <v>40352</v>
      </c>
      <c r="G23" s="160">
        <f>SUM(G13:G22)</f>
        <v>125858</v>
      </c>
    </row>
    <row r="24" spans="1:7" ht="12.75">
      <c r="A24" s="28"/>
      <c r="C24" s="104"/>
      <c r="D24" s="104"/>
      <c r="E24" s="104"/>
      <c r="F24" s="149"/>
      <c r="G24" s="104"/>
    </row>
  </sheetData>
  <mergeCells count="5">
    <mergeCell ref="D6:G6"/>
    <mergeCell ref="B1:G1"/>
    <mergeCell ref="B2:G2"/>
    <mergeCell ref="B3:G3"/>
    <mergeCell ref="B4:G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SheetLayoutView="100" workbookViewId="0" topLeftCell="A1">
      <selection activeCell="B27" sqref="B27"/>
    </sheetView>
  </sheetViews>
  <sheetFormatPr defaultColWidth="9.00390625" defaultRowHeight="12.75"/>
  <cols>
    <col min="1" max="1" width="38.25390625" style="0" customWidth="1"/>
    <col min="3" max="3" width="13.875" style="0" customWidth="1"/>
    <col min="4" max="4" width="13.625" style="0" customWidth="1"/>
    <col min="5" max="5" width="13.25390625" style="0" customWidth="1"/>
    <col min="6" max="6" width="10.875" style="0" customWidth="1"/>
  </cols>
  <sheetData>
    <row r="1" spans="1:6" ht="12.75">
      <c r="A1" s="18" t="s">
        <v>128</v>
      </c>
      <c r="B1" s="18"/>
      <c r="C1" s="18"/>
      <c r="D1" s="18"/>
      <c r="E1" s="18"/>
      <c r="F1" s="18"/>
    </row>
    <row r="2" spans="1:6" ht="12.75">
      <c r="A2" s="18" t="s">
        <v>70</v>
      </c>
      <c r="B2" s="18"/>
      <c r="C2" s="18"/>
      <c r="D2" s="18"/>
      <c r="E2" s="18"/>
      <c r="F2" s="18"/>
    </row>
    <row r="3" spans="1:6" ht="12.75">
      <c r="A3" s="18" t="s">
        <v>148</v>
      </c>
      <c r="B3" s="18"/>
      <c r="C3" s="18"/>
      <c r="D3" s="18"/>
      <c r="E3" s="18"/>
      <c r="F3" s="18"/>
    </row>
    <row r="4" spans="1:6" ht="9.75" customHeight="1">
      <c r="A4" s="18"/>
      <c r="B4" s="18"/>
      <c r="C4" s="18"/>
      <c r="D4" s="18"/>
      <c r="E4" s="18"/>
      <c r="F4" s="18"/>
    </row>
    <row r="5" spans="1:6" ht="12.75">
      <c r="A5" s="23" t="s">
        <v>30</v>
      </c>
      <c r="B5" s="18"/>
      <c r="C5" s="47" t="s">
        <v>28</v>
      </c>
      <c r="D5" s="47"/>
      <c r="E5" s="47"/>
      <c r="F5" s="47"/>
    </row>
    <row r="6" spans="1:6" ht="12.75">
      <c r="A6" s="24" t="s">
        <v>27</v>
      </c>
      <c r="B6" s="18"/>
      <c r="C6" s="18"/>
      <c r="D6" s="30" t="s">
        <v>49</v>
      </c>
      <c r="E6" s="30"/>
      <c r="F6" s="30"/>
    </row>
    <row r="7" spans="1:6" ht="12.75">
      <c r="A7" s="24"/>
      <c r="B7" s="18"/>
      <c r="C7" s="18"/>
      <c r="D7" s="25" t="s">
        <v>71</v>
      </c>
      <c r="E7" s="25"/>
      <c r="F7" s="25"/>
    </row>
    <row r="8" spans="1:6" ht="12.75">
      <c r="A8" s="24"/>
      <c r="B8" s="18"/>
      <c r="C8" s="18"/>
      <c r="D8" s="25" t="s">
        <v>29</v>
      </c>
      <c r="E8" s="25"/>
      <c r="F8" s="25"/>
    </row>
    <row r="9" spans="1:6" ht="12.75">
      <c r="A9" s="24"/>
      <c r="B9" s="18"/>
      <c r="C9" s="18"/>
      <c r="D9" s="25" t="s">
        <v>279</v>
      </c>
      <c r="E9" s="25"/>
      <c r="F9" s="25"/>
    </row>
    <row r="10" spans="1:6" ht="9" customHeight="1">
      <c r="A10" s="24"/>
      <c r="B10" s="18"/>
      <c r="C10" s="18"/>
      <c r="D10" s="25"/>
      <c r="E10" s="25"/>
      <c r="F10" s="25"/>
    </row>
    <row r="11" ht="12.75">
      <c r="F11" t="s">
        <v>101</v>
      </c>
    </row>
    <row r="12" spans="1:6" ht="12.75">
      <c r="A12" s="1"/>
      <c r="B12" s="7" t="s">
        <v>0</v>
      </c>
      <c r="C12" s="51" t="s">
        <v>13</v>
      </c>
      <c r="D12" s="166" t="s">
        <v>68</v>
      </c>
      <c r="E12" s="157"/>
      <c r="F12" s="7" t="s">
        <v>8</v>
      </c>
    </row>
    <row r="13" spans="1:6" ht="12.75">
      <c r="A13" s="8"/>
      <c r="B13" s="8" t="s">
        <v>1</v>
      </c>
      <c r="C13" s="50" t="s">
        <v>4</v>
      </c>
      <c r="D13" s="79" t="s">
        <v>155</v>
      </c>
      <c r="E13" s="88"/>
      <c r="F13" s="8" t="s">
        <v>130</v>
      </c>
    </row>
    <row r="14" spans="1:6" ht="12.75">
      <c r="A14" s="8" t="s">
        <v>119</v>
      </c>
      <c r="B14" s="8" t="s">
        <v>2</v>
      </c>
      <c r="C14" s="50" t="s">
        <v>5</v>
      </c>
      <c r="D14" s="33" t="s">
        <v>84</v>
      </c>
      <c r="E14" s="35" t="s">
        <v>79</v>
      </c>
      <c r="F14" s="50" t="s">
        <v>133</v>
      </c>
    </row>
    <row r="15" spans="1:6" ht="12.75">
      <c r="A15" s="8" t="s">
        <v>120</v>
      </c>
      <c r="B15" s="8" t="s">
        <v>3</v>
      </c>
      <c r="C15" s="50" t="s">
        <v>149</v>
      </c>
      <c r="D15" s="36" t="s">
        <v>111</v>
      </c>
      <c r="E15" s="37" t="s">
        <v>80</v>
      </c>
      <c r="F15" s="50" t="s">
        <v>102</v>
      </c>
    </row>
    <row r="16" spans="1:6" ht="12.75">
      <c r="A16" s="2"/>
      <c r="B16" s="8"/>
      <c r="C16" s="50" t="s">
        <v>84</v>
      </c>
      <c r="D16" s="36"/>
      <c r="E16" s="37" t="s">
        <v>7</v>
      </c>
      <c r="F16" s="50" t="s">
        <v>100</v>
      </c>
    </row>
    <row r="17" spans="1:6" ht="12.75">
      <c r="A17" s="3"/>
      <c r="B17" s="10"/>
      <c r="C17" s="57" t="s">
        <v>129</v>
      </c>
      <c r="D17" s="26"/>
      <c r="E17" s="79"/>
      <c r="F17" s="10"/>
    </row>
    <row r="18" spans="1:6" ht="12.75">
      <c r="A18" s="22" t="s">
        <v>49</v>
      </c>
      <c r="B18" s="29"/>
      <c r="C18" s="50"/>
      <c r="D18" s="45"/>
      <c r="E18" s="36"/>
      <c r="F18" s="8"/>
    </row>
    <row r="19" spans="1:6" ht="51" customHeight="1">
      <c r="A19" s="112" t="s">
        <v>257</v>
      </c>
      <c r="B19" s="29">
        <v>2006</v>
      </c>
      <c r="C19" s="50"/>
      <c r="D19" s="67"/>
      <c r="E19" s="50">
        <v>3228</v>
      </c>
      <c r="F19" s="8"/>
    </row>
    <row r="20" spans="1:7" ht="12.75">
      <c r="A20" s="22" t="s">
        <v>71</v>
      </c>
      <c r="B20" s="29"/>
      <c r="C20" s="29"/>
      <c r="D20" s="29"/>
      <c r="E20" s="29"/>
      <c r="F20" s="8"/>
      <c r="G20" s="4"/>
    </row>
    <row r="21" spans="1:7" ht="25.5">
      <c r="A21" s="118" t="s">
        <v>258</v>
      </c>
      <c r="B21" s="29">
        <v>2005</v>
      </c>
      <c r="C21" s="29">
        <v>550</v>
      </c>
      <c r="D21" s="29">
        <v>275</v>
      </c>
      <c r="E21" s="29">
        <v>1200</v>
      </c>
      <c r="F21" s="8"/>
      <c r="G21" s="4"/>
    </row>
    <row r="22" spans="1:7" ht="51" customHeight="1">
      <c r="A22" s="112" t="s">
        <v>259</v>
      </c>
      <c r="B22" s="29"/>
      <c r="C22" s="29"/>
      <c r="D22" s="29"/>
      <c r="E22" s="29">
        <v>6456</v>
      </c>
      <c r="F22" s="8"/>
      <c r="G22" s="4"/>
    </row>
    <row r="23" spans="1:7" ht="51">
      <c r="A23" s="112" t="s">
        <v>260</v>
      </c>
      <c r="B23" s="29">
        <v>2007</v>
      </c>
      <c r="C23" s="29"/>
      <c r="D23" s="29"/>
      <c r="E23" s="29">
        <v>350</v>
      </c>
      <c r="F23" s="8"/>
      <c r="G23" s="4"/>
    </row>
    <row r="24" spans="1:7" ht="12.75">
      <c r="A24" s="22" t="s">
        <v>29</v>
      </c>
      <c r="B24" s="29"/>
      <c r="C24" s="29"/>
      <c r="D24" s="29"/>
      <c r="E24" s="29"/>
      <c r="F24" s="8"/>
      <c r="G24" s="4"/>
    </row>
    <row r="25" spans="1:7" ht="12.75">
      <c r="A25" s="2" t="s">
        <v>197</v>
      </c>
      <c r="B25" s="29">
        <v>2006</v>
      </c>
      <c r="C25" s="50">
        <v>34147</v>
      </c>
      <c r="D25" s="29">
        <v>1549</v>
      </c>
      <c r="E25" s="29">
        <v>6940</v>
      </c>
      <c r="F25" s="8"/>
      <c r="G25" s="4"/>
    </row>
    <row r="26" spans="1:7" ht="12.75">
      <c r="A26" s="2" t="s">
        <v>270</v>
      </c>
      <c r="B26" s="29"/>
      <c r="C26" s="67"/>
      <c r="D26" s="29"/>
      <c r="E26" s="29">
        <v>600</v>
      </c>
      <c r="F26" s="8"/>
      <c r="G26" s="4"/>
    </row>
    <row r="27" spans="1:7" ht="25.5">
      <c r="A27" s="118" t="s">
        <v>196</v>
      </c>
      <c r="B27" s="29"/>
      <c r="C27" s="139"/>
      <c r="D27" s="29">
        <v>275</v>
      </c>
      <c r="E27" s="29">
        <v>1200</v>
      </c>
      <c r="F27" s="8"/>
      <c r="G27" s="4"/>
    </row>
    <row r="28" spans="1:7" ht="49.5" customHeight="1">
      <c r="A28" s="112" t="s">
        <v>283</v>
      </c>
      <c r="B28" s="29"/>
      <c r="C28" s="29"/>
      <c r="D28" s="29"/>
      <c r="E28" s="29">
        <v>3228</v>
      </c>
      <c r="F28" s="8"/>
      <c r="G28" s="4"/>
    </row>
    <row r="29" spans="1:7" ht="51">
      <c r="A29" s="112" t="s">
        <v>284</v>
      </c>
      <c r="B29" s="29"/>
      <c r="C29" s="29"/>
      <c r="D29" s="29"/>
      <c r="E29" s="29">
        <v>150</v>
      </c>
      <c r="F29" s="8"/>
      <c r="G29" s="4"/>
    </row>
    <row r="30" spans="1:7" ht="12.75">
      <c r="A30" s="138" t="s">
        <v>267</v>
      </c>
      <c r="B30" s="29"/>
      <c r="C30" s="29"/>
      <c r="D30" s="29"/>
      <c r="E30" s="29"/>
      <c r="F30" s="8"/>
      <c r="G30" s="4"/>
    </row>
    <row r="31" spans="1:7" ht="63" customHeight="1">
      <c r="A31" s="161" t="s">
        <v>208</v>
      </c>
      <c r="B31" s="29"/>
      <c r="C31" s="29"/>
      <c r="D31" s="29"/>
      <c r="E31" s="29">
        <v>19368</v>
      </c>
      <c r="F31" s="8"/>
      <c r="G31" s="4"/>
    </row>
    <row r="32" spans="1:7" ht="25.5">
      <c r="A32" s="162" t="s">
        <v>311</v>
      </c>
      <c r="B32" s="29"/>
      <c r="C32" s="29"/>
      <c r="D32" s="29">
        <v>1400</v>
      </c>
      <c r="E32" s="29">
        <v>5000</v>
      </c>
      <c r="F32" s="8"/>
      <c r="G32" s="4"/>
    </row>
    <row r="33" spans="1:7" ht="12.75">
      <c r="A33" s="60" t="s">
        <v>50</v>
      </c>
      <c r="B33" s="29"/>
      <c r="C33" s="40"/>
      <c r="D33" s="40"/>
      <c r="E33" s="40">
        <f>SUM(E35:E39)</f>
        <v>47120</v>
      </c>
      <c r="F33" s="22"/>
      <c r="G33" s="4"/>
    </row>
    <row r="34" spans="1:7" ht="12.75">
      <c r="A34" s="61" t="s">
        <v>212</v>
      </c>
      <c r="B34" s="29"/>
      <c r="C34" s="40"/>
      <c r="D34" s="40"/>
      <c r="E34" s="40"/>
      <c r="F34" s="8"/>
      <c r="G34" s="4"/>
    </row>
    <row r="35" spans="1:7" ht="12.75">
      <c r="A35" s="61" t="s">
        <v>213</v>
      </c>
      <c r="B35" s="29"/>
      <c r="C35" s="40"/>
      <c r="D35" s="40"/>
      <c r="E35" s="40">
        <f>SUM(E19)</f>
        <v>3228</v>
      </c>
      <c r="F35" s="8"/>
      <c r="G35" s="4"/>
    </row>
    <row r="36" spans="1:7" ht="12.75">
      <c r="A36" s="62" t="s">
        <v>214</v>
      </c>
      <c r="B36" s="29"/>
      <c r="C36" s="40"/>
      <c r="D36" s="40"/>
      <c r="E36" s="40">
        <f>SUM(E21+E22+E23)</f>
        <v>8006</v>
      </c>
      <c r="F36" s="8"/>
      <c r="G36" s="4"/>
    </row>
    <row r="37" spans="1:7" ht="12.75">
      <c r="A37" s="62" t="s">
        <v>207</v>
      </c>
      <c r="B37" s="29"/>
      <c r="C37" s="40"/>
      <c r="D37" s="40"/>
      <c r="E37" s="40">
        <f>SUM(E25+E27+E28+E29)</f>
        <v>11518</v>
      </c>
      <c r="F37" s="22"/>
      <c r="G37" s="4"/>
    </row>
    <row r="38" spans="1:7" ht="25.5">
      <c r="A38" s="140" t="s">
        <v>215</v>
      </c>
      <c r="B38" s="19"/>
      <c r="C38" s="22"/>
      <c r="D38" s="21"/>
      <c r="E38" s="98">
        <f>SUM(E31)</f>
        <v>19368</v>
      </c>
      <c r="F38" s="22"/>
      <c r="G38" s="4"/>
    </row>
    <row r="39" spans="1:7" ht="25.5">
      <c r="A39" s="137" t="s">
        <v>280</v>
      </c>
      <c r="B39" s="19"/>
      <c r="C39" s="22"/>
      <c r="D39" s="21"/>
      <c r="E39" s="22">
        <f>SUM(E32)</f>
        <v>5000</v>
      </c>
      <c r="F39" s="22"/>
      <c r="G39" s="4"/>
    </row>
    <row r="40" spans="1:7" ht="9" customHeight="1">
      <c r="A40" s="42"/>
      <c r="B40" s="19"/>
      <c r="C40" s="21"/>
      <c r="D40" s="21"/>
      <c r="E40" s="21"/>
      <c r="F40" s="21"/>
      <c r="G40" s="4"/>
    </row>
    <row r="41" spans="1:6" ht="24.75" customHeight="1">
      <c r="A41" s="167" t="s">
        <v>303</v>
      </c>
      <c r="B41" s="167"/>
      <c r="C41" s="167"/>
      <c r="D41" s="167"/>
      <c r="E41" s="167"/>
      <c r="F41" s="167"/>
    </row>
    <row r="42" spans="1:6" ht="12.75">
      <c r="A42" s="177"/>
      <c r="B42" s="177"/>
      <c r="C42" s="177"/>
      <c r="D42" s="177"/>
      <c r="E42" s="177"/>
      <c r="F42" s="177"/>
    </row>
    <row r="43" spans="1:6" ht="12.75">
      <c r="A43" s="4"/>
      <c r="B43" s="19"/>
      <c r="C43" s="19"/>
      <c r="D43" s="19"/>
      <c r="E43" s="19"/>
      <c r="F43" s="19"/>
    </row>
    <row r="44" spans="1:6" ht="12.75">
      <c r="A44" s="176" t="s">
        <v>218</v>
      </c>
      <c r="B44" s="176"/>
      <c r="C44" s="176"/>
      <c r="D44" s="176"/>
      <c r="E44" s="176"/>
      <c r="F44" s="176"/>
    </row>
    <row r="45" spans="1:6" ht="12.75">
      <c r="A45" s="177"/>
      <c r="B45" s="177"/>
      <c r="C45" s="177"/>
      <c r="D45" s="177"/>
      <c r="E45" s="177"/>
      <c r="F45" s="177"/>
    </row>
  </sheetData>
  <mergeCells count="3">
    <mergeCell ref="A44:F44"/>
    <mergeCell ref="A45:F45"/>
    <mergeCell ref="A42:F42"/>
  </mergeCells>
  <printOptions horizontalCentered="1"/>
  <pageMargins left="0.1968503937007874" right="0" top="0.1968503937007874" bottom="0" header="0" footer="0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zoomScaleSheetLayoutView="100" workbookViewId="0" topLeftCell="A11">
      <selection activeCell="A5" sqref="A5:G43"/>
    </sheetView>
  </sheetViews>
  <sheetFormatPr defaultColWidth="9.00390625" defaultRowHeight="12.75"/>
  <cols>
    <col min="1" max="1" width="25.125" style="0" customWidth="1"/>
    <col min="3" max="3" width="13.25390625" style="0" customWidth="1"/>
    <col min="4" max="4" width="11.875" style="0" customWidth="1"/>
    <col min="5" max="5" width="13.875" style="0" customWidth="1"/>
    <col min="6" max="6" width="12.125" style="0" customWidth="1"/>
    <col min="7" max="7" width="12.75390625" style="0" customWidth="1"/>
  </cols>
  <sheetData>
    <row r="2" spans="5:7" ht="12.75">
      <c r="E2" s="179"/>
      <c r="F2" s="179"/>
      <c r="G2" s="179"/>
    </row>
    <row r="3" spans="5:7" ht="12.75">
      <c r="E3" s="30"/>
      <c r="F3" s="30"/>
      <c r="G3" s="30"/>
    </row>
    <row r="5" spans="1:7" ht="12.75">
      <c r="A5" s="175" t="s">
        <v>131</v>
      </c>
      <c r="B5" s="175"/>
      <c r="C5" s="175"/>
      <c r="D5" s="175"/>
      <c r="E5" s="175"/>
      <c r="F5" s="175"/>
      <c r="G5" s="175"/>
    </row>
    <row r="6" spans="1:7" ht="12.75">
      <c r="A6" s="175" t="s">
        <v>124</v>
      </c>
      <c r="B6" s="175"/>
      <c r="C6" s="175"/>
      <c r="D6" s="175"/>
      <c r="E6" s="175"/>
      <c r="F6" s="175"/>
      <c r="G6" s="175"/>
    </row>
    <row r="7" spans="1:7" ht="12.75">
      <c r="A7" s="175" t="s">
        <v>148</v>
      </c>
      <c r="B7" s="175"/>
      <c r="C7" s="175"/>
      <c r="D7" s="175"/>
      <c r="E7" s="175"/>
      <c r="F7" s="175"/>
      <c r="G7" s="175"/>
    </row>
    <row r="8" spans="1:7" ht="12.75">
      <c r="A8" s="23" t="s">
        <v>26</v>
      </c>
      <c r="B8" s="18"/>
      <c r="C8" s="18"/>
      <c r="D8" s="181" t="s">
        <v>28</v>
      </c>
      <c r="E8" s="181"/>
      <c r="F8" s="181"/>
      <c r="G8" s="181"/>
    </row>
    <row r="9" spans="1:7" ht="12.75">
      <c r="A9" s="24" t="s">
        <v>63</v>
      </c>
      <c r="B9" s="18"/>
      <c r="C9" s="18"/>
      <c r="D9" s="47"/>
      <c r="E9" s="180" t="s">
        <v>64</v>
      </c>
      <c r="F9" s="180"/>
      <c r="G9" s="180"/>
    </row>
    <row r="10" spans="1:7" ht="12.75">
      <c r="A10" s="24" t="s">
        <v>81</v>
      </c>
      <c r="B10" s="18"/>
      <c r="C10" s="18"/>
      <c r="D10" s="47"/>
      <c r="E10" s="180" t="s">
        <v>125</v>
      </c>
      <c r="F10" s="180"/>
      <c r="G10" s="180"/>
    </row>
    <row r="11" spans="1:7" ht="12.75">
      <c r="A11" s="109" t="s">
        <v>122</v>
      </c>
      <c r="B11" s="18"/>
      <c r="C11" s="18"/>
      <c r="D11" s="180" t="s">
        <v>126</v>
      </c>
      <c r="E11" s="180"/>
      <c r="F11" s="180"/>
      <c r="G11" s="180"/>
    </row>
    <row r="12" spans="2:7" ht="12.75">
      <c r="B12" s="18"/>
      <c r="C12" s="18"/>
      <c r="D12" s="25"/>
      <c r="E12" s="180"/>
      <c r="F12" s="180"/>
      <c r="G12" s="180"/>
    </row>
    <row r="13" spans="1:7" ht="12.75">
      <c r="A13" s="24"/>
      <c r="B13" s="18"/>
      <c r="C13" s="18"/>
      <c r="D13" s="25"/>
      <c r="E13" s="25"/>
      <c r="F13" s="25"/>
      <c r="G13" s="25"/>
    </row>
    <row r="14" spans="1:7" ht="12.75">
      <c r="A14" s="24"/>
      <c r="B14" s="18"/>
      <c r="C14" s="18"/>
      <c r="D14" s="25"/>
      <c r="E14" s="25"/>
      <c r="F14" s="25"/>
      <c r="G14" s="25"/>
    </row>
    <row r="15" ht="12.75">
      <c r="G15" s="28" t="s">
        <v>101</v>
      </c>
    </row>
    <row r="16" spans="1:7" ht="12.75">
      <c r="A16" s="1"/>
      <c r="B16" s="7" t="s">
        <v>0</v>
      </c>
      <c r="C16" s="51" t="s">
        <v>13</v>
      </c>
      <c r="D16" s="173" t="s">
        <v>68</v>
      </c>
      <c r="E16" s="173"/>
      <c r="F16" s="7" t="s">
        <v>8</v>
      </c>
      <c r="G16" s="1"/>
    </row>
    <row r="17" spans="1:7" ht="12.75">
      <c r="A17" s="8" t="s">
        <v>119</v>
      </c>
      <c r="B17" s="8" t="s">
        <v>1</v>
      </c>
      <c r="C17" s="50" t="s">
        <v>4</v>
      </c>
      <c r="D17" s="79" t="s">
        <v>150</v>
      </c>
      <c r="E17" s="78"/>
      <c r="F17" s="8" t="s">
        <v>130</v>
      </c>
      <c r="G17" s="8" t="s">
        <v>34</v>
      </c>
    </row>
    <row r="18" spans="1:7" ht="12.75">
      <c r="A18" s="8" t="s">
        <v>120</v>
      </c>
      <c r="B18" s="8" t="s">
        <v>2</v>
      </c>
      <c r="C18" s="50" t="s">
        <v>5</v>
      </c>
      <c r="D18" s="33" t="s">
        <v>84</v>
      </c>
      <c r="E18" s="33" t="s">
        <v>82</v>
      </c>
      <c r="F18" s="50" t="s">
        <v>133</v>
      </c>
      <c r="G18" s="8"/>
    </row>
    <row r="19" spans="1:7" ht="12.75">
      <c r="A19" s="2"/>
      <c r="B19" s="8" t="s">
        <v>3</v>
      </c>
      <c r="C19" s="50" t="s">
        <v>151</v>
      </c>
      <c r="D19" s="36" t="s">
        <v>93</v>
      </c>
      <c r="E19" s="36" t="s">
        <v>80</v>
      </c>
      <c r="F19" s="50" t="s">
        <v>102</v>
      </c>
      <c r="G19" s="2"/>
    </row>
    <row r="20" spans="1:7" ht="12.75">
      <c r="A20" s="3"/>
      <c r="B20" s="10"/>
      <c r="C20" s="57" t="s">
        <v>78</v>
      </c>
      <c r="D20" s="26"/>
      <c r="E20" s="65" t="s">
        <v>7</v>
      </c>
      <c r="F20" s="10" t="s">
        <v>100</v>
      </c>
      <c r="G20" s="3"/>
    </row>
    <row r="21" spans="1:7" ht="12.75">
      <c r="A21" s="5"/>
      <c r="B21" s="8"/>
      <c r="C21" s="87"/>
      <c r="D21" s="13"/>
      <c r="E21" s="34"/>
      <c r="F21" s="8"/>
      <c r="G21" s="9"/>
    </row>
    <row r="22" spans="1:7" ht="12.75">
      <c r="A22" s="63" t="s">
        <v>22</v>
      </c>
      <c r="B22" s="8"/>
      <c r="C22" s="16"/>
      <c r="D22" s="13"/>
      <c r="E22" s="16"/>
      <c r="F22" s="13"/>
      <c r="G22" s="2"/>
    </row>
    <row r="23" spans="1:7" ht="12.75">
      <c r="A23" s="63"/>
      <c r="B23" s="8"/>
      <c r="C23" s="16"/>
      <c r="D23" s="13"/>
      <c r="E23" s="16"/>
      <c r="F23" s="13"/>
      <c r="G23" s="2"/>
    </row>
    <row r="24" spans="1:7" ht="12.75">
      <c r="A24" s="2" t="s">
        <v>209</v>
      </c>
      <c r="B24" s="8">
        <v>2007</v>
      </c>
      <c r="C24" s="19">
        <v>7039</v>
      </c>
      <c r="D24" s="8">
        <v>1174</v>
      </c>
      <c r="E24" s="8">
        <v>10400</v>
      </c>
      <c r="F24" s="8"/>
      <c r="G24" s="8" t="s">
        <v>154</v>
      </c>
    </row>
    <row r="25" spans="1:7" ht="12.75">
      <c r="A25" s="2" t="s">
        <v>25</v>
      </c>
      <c r="B25" s="8"/>
      <c r="C25" s="19"/>
      <c r="D25" s="8"/>
      <c r="E25" s="19"/>
      <c r="F25" s="8"/>
      <c r="G25" s="8">
        <v>46</v>
      </c>
    </row>
    <row r="26" spans="1:7" ht="25.5">
      <c r="A26" s="120" t="s">
        <v>180</v>
      </c>
      <c r="B26" s="8"/>
      <c r="C26" s="19"/>
      <c r="D26" s="8">
        <v>1174</v>
      </c>
      <c r="E26" s="8">
        <v>10400</v>
      </c>
      <c r="F26" s="8"/>
      <c r="G26" s="8"/>
    </row>
    <row r="27" spans="1:7" ht="12.75">
      <c r="A27" s="64"/>
      <c r="B27" s="8"/>
      <c r="C27" s="19"/>
      <c r="D27" s="8"/>
      <c r="E27" s="19"/>
      <c r="F27" s="8"/>
      <c r="G27" s="8"/>
    </row>
    <row r="28" spans="1:7" ht="12.75">
      <c r="A28" s="63" t="s">
        <v>23</v>
      </c>
      <c r="B28" s="8"/>
      <c r="C28" s="19"/>
      <c r="D28" s="8"/>
      <c r="E28" s="19"/>
      <c r="F28" s="8"/>
      <c r="G28" s="2"/>
    </row>
    <row r="29" spans="1:7" ht="12.75">
      <c r="A29" s="63"/>
      <c r="B29" s="8"/>
      <c r="C29" s="19"/>
      <c r="D29" s="8"/>
      <c r="E29" s="19"/>
      <c r="F29" s="8"/>
      <c r="G29" s="2"/>
    </row>
    <row r="30" spans="1:7" ht="12.75">
      <c r="A30" s="2" t="s">
        <v>97</v>
      </c>
      <c r="B30" s="8">
        <v>1989</v>
      </c>
      <c r="C30" s="19">
        <v>2084</v>
      </c>
      <c r="D30" s="8">
        <v>200</v>
      </c>
      <c r="E30" s="19">
        <v>5000</v>
      </c>
      <c r="F30" s="8">
        <v>1985</v>
      </c>
      <c r="G30" s="8" t="s">
        <v>210</v>
      </c>
    </row>
    <row r="31" spans="1:7" ht="12.75">
      <c r="A31" s="2" t="s">
        <v>25</v>
      </c>
      <c r="B31" s="8"/>
      <c r="C31" s="19"/>
      <c r="D31" s="8"/>
      <c r="E31" s="19"/>
      <c r="F31" s="8"/>
      <c r="G31" s="8" t="s">
        <v>211</v>
      </c>
    </row>
    <row r="32" spans="1:7" ht="25.5">
      <c r="A32" s="120" t="s">
        <v>180</v>
      </c>
      <c r="B32" s="8"/>
      <c r="C32" s="19"/>
      <c r="D32" s="8">
        <v>200</v>
      </c>
      <c r="E32" s="19">
        <v>5000</v>
      </c>
      <c r="F32" s="8"/>
      <c r="G32" s="8" t="s">
        <v>219</v>
      </c>
    </row>
    <row r="33" spans="1:7" ht="12.75">
      <c r="A33" s="64"/>
      <c r="B33" s="8"/>
      <c r="C33" s="19"/>
      <c r="D33" s="8"/>
      <c r="E33" s="19"/>
      <c r="F33" s="8"/>
      <c r="G33" s="8"/>
    </row>
    <row r="34" spans="1:7" ht="12.75">
      <c r="A34" s="63" t="s">
        <v>122</v>
      </c>
      <c r="B34" s="8"/>
      <c r="C34" s="19"/>
      <c r="D34" s="8"/>
      <c r="E34" s="19"/>
      <c r="F34" s="8"/>
      <c r="G34" s="8"/>
    </row>
    <row r="35" spans="1:7" ht="12.75">
      <c r="A35" s="63"/>
      <c r="B35" s="8"/>
      <c r="C35" s="19"/>
      <c r="D35" s="8"/>
      <c r="E35" s="19"/>
      <c r="F35" s="8"/>
      <c r="G35" s="8"/>
    </row>
    <row r="36" spans="1:7" ht="12.75">
      <c r="A36" s="2" t="s">
        <v>121</v>
      </c>
      <c r="B36" s="8">
        <v>1991</v>
      </c>
      <c r="C36" s="19">
        <v>773</v>
      </c>
      <c r="D36" s="8">
        <v>773</v>
      </c>
      <c r="E36" s="19">
        <v>37000</v>
      </c>
      <c r="F36" s="8">
        <v>4400</v>
      </c>
      <c r="G36" s="8" t="s">
        <v>276</v>
      </c>
    </row>
    <row r="37" spans="1:7" ht="12.75">
      <c r="A37" s="2" t="s">
        <v>25</v>
      </c>
      <c r="B37" s="8"/>
      <c r="C37" s="19"/>
      <c r="D37" s="8"/>
      <c r="E37" s="19"/>
      <c r="F37" s="8"/>
      <c r="G37" s="8"/>
    </row>
    <row r="38" spans="1:7" ht="25.5">
      <c r="A38" s="120" t="s">
        <v>181</v>
      </c>
      <c r="B38" s="8"/>
      <c r="C38" s="19"/>
      <c r="D38" s="8">
        <v>773</v>
      </c>
      <c r="E38" s="19">
        <v>37000</v>
      </c>
      <c r="F38" s="8"/>
      <c r="G38" s="8"/>
    </row>
    <row r="39" spans="1:7" ht="12.75">
      <c r="A39" s="64"/>
      <c r="B39" s="19"/>
      <c r="C39" s="2"/>
      <c r="D39" s="22"/>
      <c r="E39" s="21"/>
      <c r="F39" s="22"/>
      <c r="G39" s="8"/>
    </row>
    <row r="40" spans="1:7" ht="12.75">
      <c r="A40" s="108" t="s">
        <v>123</v>
      </c>
      <c r="B40" s="19"/>
      <c r="C40" s="2"/>
      <c r="D40" s="22"/>
      <c r="E40" s="21">
        <f>SUM(E42+E43)</f>
        <v>52400</v>
      </c>
      <c r="F40" s="22"/>
      <c r="G40" s="8"/>
    </row>
    <row r="41" spans="1:7" ht="12.75">
      <c r="A41" s="64" t="s">
        <v>25</v>
      </c>
      <c r="B41" s="4"/>
      <c r="C41" s="2"/>
      <c r="D41" s="4"/>
      <c r="E41" s="2"/>
      <c r="F41" s="2"/>
      <c r="G41" s="2"/>
    </row>
    <row r="42" spans="1:7" ht="25.5">
      <c r="A42" s="121" t="s">
        <v>180</v>
      </c>
      <c r="B42" s="4"/>
      <c r="C42" s="2"/>
      <c r="D42" s="4"/>
      <c r="E42" s="22">
        <f>SUM(E26+E32)</f>
        <v>15400</v>
      </c>
      <c r="F42" s="2"/>
      <c r="G42" s="2"/>
    </row>
    <row r="43" spans="1:7" ht="25.5">
      <c r="A43" s="122" t="s">
        <v>181</v>
      </c>
      <c r="B43" s="4"/>
      <c r="C43" s="2"/>
      <c r="D43" s="4"/>
      <c r="E43" s="107">
        <f>SUM(E38)</f>
        <v>37000</v>
      </c>
      <c r="F43" s="2"/>
      <c r="G43" s="2"/>
    </row>
    <row r="44" spans="1:7" ht="12.75">
      <c r="A44" s="2"/>
      <c r="B44" s="4"/>
      <c r="C44" s="2"/>
      <c r="D44" s="4"/>
      <c r="E44" s="2"/>
      <c r="F44" s="2"/>
      <c r="G44" s="2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</sheetData>
  <mergeCells count="10">
    <mergeCell ref="E2:G2"/>
    <mergeCell ref="A5:G5"/>
    <mergeCell ref="A6:G6"/>
    <mergeCell ref="D16:E16"/>
    <mergeCell ref="A7:G7"/>
    <mergeCell ref="D8:G8"/>
    <mergeCell ref="D11:G11"/>
    <mergeCell ref="E12:G12"/>
    <mergeCell ref="E9:G9"/>
    <mergeCell ref="E10:G10"/>
  </mergeCells>
  <printOptions horizontalCentered="1"/>
  <pageMargins left="0.3937007874015748" right="0" top="0" bottom="0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zoomScaleSheetLayoutView="100" workbookViewId="0" topLeftCell="A1">
      <selection activeCell="A4" sqref="A4:F31"/>
    </sheetView>
  </sheetViews>
  <sheetFormatPr defaultColWidth="9.00390625" defaultRowHeight="12.75"/>
  <cols>
    <col min="1" max="1" width="44.125" style="0" customWidth="1"/>
    <col min="3" max="3" width="13.875" style="0" customWidth="1"/>
    <col min="4" max="4" width="10.25390625" style="0" customWidth="1"/>
    <col min="5" max="5" width="12.75390625" style="0" customWidth="1"/>
    <col min="6" max="6" width="10.25390625" style="0" customWidth="1"/>
  </cols>
  <sheetData>
    <row r="2" spans="5:6" ht="12.75">
      <c r="E2" s="169"/>
      <c r="F2" s="169"/>
    </row>
    <row r="4" spans="1:6" ht="12.75">
      <c r="A4" s="175" t="s">
        <v>134</v>
      </c>
      <c r="B4" s="175"/>
      <c r="C4" s="175"/>
      <c r="D4" s="175"/>
      <c r="E4" s="175"/>
      <c r="F4" s="175"/>
    </row>
    <row r="5" spans="1:6" ht="12.75">
      <c r="A5" s="175" t="s">
        <v>75</v>
      </c>
      <c r="B5" s="175"/>
      <c r="C5" s="175"/>
      <c r="D5" s="175"/>
      <c r="E5" s="175"/>
      <c r="F5" s="175"/>
    </row>
    <row r="6" spans="1:6" ht="12.75">
      <c r="A6" s="175" t="s">
        <v>148</v>
      </c>
      <c r="B6" s="175"/>
      <c r="C6" s="175"/>
      <c r="D6" s="175"/>
      <c r="E6" s="175"/>
      <c r="F6" s="175"/>
    </row>
    <row r="7" spans="1:6" ht="12.75">
      <c r="A7" s="27" t="s">
        <v>30</v>
      </c>
      <c r="D7" s="175" t="s">
        <v>28</v>
      </c>
      <c r="E7" s="175"/>
      <c r="F7" s="175"/>
    </row>
    <row r="8" spans="3:6" ht="12.75">
      <c r="C8" s="179" t="s">
        <v>71</v>
      </c>
      <c r="D8" s="179"/>
      <c r="E8" s="179"/>
      <c r="F8" s="179"/>
    </row>
    <row r="9" spans="3:6" ht="12.75">
      <c r="C9" s="184" t="s">
        <v>29</v>
      </c>
      <c r="D9" s="184"/>
      <c r="E9" s="184"/>
      <c r="F9" s="184"/>
    </row>
    <row r="10" spans="3:6" ht="12.75">
      <c r="C10" s="102"/>
      <c r="D10" s="102"/>
      <c r="E10" s="102"/>
      <c r="F10" s="102"/>
    </row>
    <row r="11" ht="12.75">
      <c r="F11" s="30"/>
    </row>
    <row r="12" ht="12.75">
      <c r="F12" s="28" t="s">
        <v>101</v>
      </c>
    </row>
    <row r="13" spans="1:6" ht="12.75">
      <c r="A13" s="1"/>
      <c r="B13" s="39"/>
      <c r="C13" s="7" t="s">
        <v>13</v>
      </c>
      <c r="D13" s="182" t="s">
        <v>92</v>
      </c>
      <c r="E13" s="183"/>
      <c r="F13" s="1"/>
    </row>
    <row r="14" spans="1:6" ht="12.75">
      <c r="A14" s="2"/>
      <c r="B14" s="29" t="s">
        <v>38</v>
      </c>
      <c r="C14" s="50" t="s">
        <v>4</v>
      </c>
      <c r="D14" s="38" t="s">
        <v>157</v>
      </c>
      <c r="E14" s="56"/>
      <c r="F14" s="8" t="s">
        <v>8</v>
      </c>
    </row>
    <row r="15" spans="1:6" ht="12.75">
      <c r="A15" s="8" t="s">
        <v>119</v>
      </c>
      <c r="B15" s="29" t="s">
        <v>1</v>
      </c>
      <c r="C15" s="50" t="s">
        <v>5</v>
      </c>
      <c r="D15" s="15" t="s">
        <v>10</v>
      </c>
      <c r="E15" s="8" t="s">
        <v>79</v>
      </c>
      <c r="F15" s="8" t="s">
        <v>9</v>
      </c>
    </row>
    <row r="16" spans="1:6" ht="12.75">
      <c r="A16" s="8" t="s">
        <v>120</v>
      </c>
      <c r="B16" s="29" t="s">
        <v>2</v>
      </c>
      <c r="C16" s="36" t="s">
        <v>156</v>
      </c>
      <c r="D16" s="99" t="s">
        <v>135</v>
      </c>
      <c r="E16" s="8" t="s">
        <v>80</v>
      </c>
      <c r="F16" s="8"/>
    </row>
    <row r="17" spans="1:6" ht="12.75">
      <c r="A17" s="2"/>
      <c r="B17" s="29"/>
      <c r="C17" s="50" t="s">
        <v>10</v>
      </c>
      <c r="D17" s="36"/>
      <c r="E17" s="37" t="s">
        <v>7</v>
      </c>
      <c r="F17" s="8"/>
    </row>
    <row r="18" spans="1:6" ht="12.75">
      <c r="A18" s="3"/>
      <c r="B18" s="38" t="s">
        <v>3</v>
      </c>
      <c r="C18" s="65" t="s">
        <v>129</v>
      </c>
      <c r="D18" s="26"/>
      <c r="E18" s="79"/>
      <c r="F18" s="3"/>
    </row>
    <row r="19" spans="1:6" ht="12.75">
      <c r="A19" s="14"/>
      <c r="B19" s="7"/>
      <c r="C19" s="35"/>
      <c r="D19" s="7"/>
      <c r="E19" s="7"/>
      <c r="F19" s="1"/>
    </row>
    <row r="20" spans="1:6" ht="12.75">
      <c r="A20" s="40" t="s">
        <v>29</v>
      </c>
      <c r="B20" s="5"/>
      <c r="C20" s="5"/>
      <c r="D20" s="5"/>
      <c r="E20" s="5"/>
      <c r="F20" s="2"/>
    </row>
    <row r="21" spans="1:6" ht="12.75">
      <c r="A21" s="40"/>
      <c r="B21" s="5"/>
      <c r="C21" s="5"/>
      <c r="D21" s="5"/>
      <c r="E21" s="5"/>
      <c r="F21" s="2"/>
    </row>
    <row r="22" spans="1:6" ht="12.75">
      <c r="A22" s="84" t="s">
        <v>304</v>
      </c>
      <c r="B22" s="29">
        <v>1997</v>
      </c>
      <c r="C22" s="29">
        <v>486</v>
      </c>
      <c r="D22" s="29">
        <v>45</v>
      </c>
      <c r="E22" s="29">
        <v>2194</v>
      </c>
      <c r="F22" s="2"/>
    </row>
    <row r="23" spans="1:6" ht="25.5">
      <c r="A23" s="117" t="s">
        <v>314</v>
      </c>
      <c r="B23" s="29">
        <v>2007</v>
      </c>
      <c r="C23" s="29">
        <v>62</v>
      </c>
      <c r="D23" s="29">
        <v>62</v>
      </c>
      <c r="E23" s="29">
        <v>260</v>
      </c>
      <c r="F23" s="2"/>
    </row>
    <row r="24" spans="1:6" ht="12.75">
      <c r="A24" s="73" t="s">
        <v>315</v>
      </c>
      <c r="B24" s="29">
        <v>2007</v>
      </c>
      <c r="C24" s="29">
        <v>2000</v>
      </c>
      <c r="D24" s="29">
        <v>434</v>
      </c>
      <c r="E24" s="29">
        <v>2000</v>
      </c>
      <c r="F24" s="2"/>
    </row>
    <row r="25" spans="1:6" ht="12.75">
      <c r="A25" s="43"/>
      <c r="B25" s="5"/>
      <c r="C25" s="43"/>
      <c r="D25" s="43"/>
      <c r="E25" s="43"/>
      <c r="F25" s="8"/>
    </row>
    <row r="26" spans="1:6" ht="12.75">
      <c r="A26" s="20" t="s">
        <v>50</v>
      </c>
      <c r="B26" s="5"/>
      <c r="C26" s="5"/>
      <c r="D26" s="5"/>
      <c r="E26" s="40">
        <f>SUM(E28)</f>
        <v>4454</v>
      </c>
      <c r="F26" s="2"/>
    </row>
    <row r="27" spans="1:6" ht="12.75">
      <c r="A27" s="5" t="s">
        <v>246</v>
      </c>
      <c r="B27" s="5"/>
      <c r="C27" s="5"/>
      <c r="D27" s="5"/>
      <c r="E27" s="40"/>
      <c r="F27" s="2"/>
    </row>
    <row r="28" spans="1:6" ht="12.75">
      <c r="A28" s="62" t="s">
        <v>262</v>
      </c>
      <c r="B28" s="29"/>
      <c r="C28" s="40"/>
      <c r="D28" s="40"/>
      <c r="E28" s="40">
        <f>SUM(E22+E23+E24)</f>
        <v>4454</v>
      </c>
      <c r="F28" s="2"/>
    </row>
    <row r="29" spans="1:6" ht="12.75">
      <c r="A29" s="103"/>
      <c r="B29" s="4"/>
      <c r="C29" s="104"/>
      <c r="D29" s="104"/>
      <c r="E29" s="104"/>
      <c r="F29" s="19"/>
    </row>
    <row r="31" spans="1:6" ht="24" customHeight="1">
      <c r="A31" s="178" t="s">
        <v>303</v>
      </c>
      <c r="B31" s="178"/>
      <c r="C31" s="178"/>
      <c r="D31" s="178"/>
      <c r="E31" s="178"/>
      <c r="F31" s="178"/>
    </row>
    <row r="32" spans="1:6" ht="12.75">
      <c r="A32" s="177"/>
      <c r="B32" s="177"/>
      <c r="C32" s="177"/>
      <c r="D32" s="177"/>
      <c r="E32" s="177"/>
      <c r="F32" s="177"/>
    </row>
  </sheetData>
  <mergeCells count="10">
    <mergeCell ref="E2:F2"/>
    <mergeCell ref="A4:F4"/>
    <mergeCell ref="A5:F5"/>
    <mergeCell ref="D7:F7"/>
    <mergeCell ref="A6:F6"/>
    <mergeCell ref="C8:F8"/>
    <mergeCell ref="A31:F31"/>
    <mergeCell ref="A32:F32"/>
    <mergeCell ref="D13:E13"/>
    <mergeCell ref="C9:F9"/>
  </mergeCells>
  <printOptions horizontalCentered="1"/>
  <pageMargins left="0.1968503937007874" right="0" top="0.3937007874015748" bottom="0" header="0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workbookViewId="0" topLeftCell="A31">
      <selection activeCell="A2" sqref="A2:F53"/>
    </sheetView>
  </sheetViews>
  <sheetFormatPr defaultColWidth="9.00390625" defaultRowHeight="12.75"/>
  <cols>
    <col min="1" max="1" width="36.75390625" style="0" customWidth="1"/>
    <col min="3" max="3" width="15.00390625" style="0" customWidth="1"/>
    <col min="4" max="4" width="10.875" style="0" customWidth="1"/>
    <col min="5" max="5" width="12.625" style="0" customWidth="1"/>
    <col min="6" max="6" width="13.00390625" style="0" customWidth="1"/>
  </cols>
  <sheetData>
    <row r="1" ht="12.75">
      <c r="F1" s="28"/>
    </row>
    <row r="2" spans="1:6" ht="12.75">
      <c r="A2" s="18" t="s">
        <v>136</v>
      </c>
      <c r="B2" s="18"/>
      <c r="C2" s="18"/>
      <c r="D2" s="18"/>
      <c r="E2" s="18"/>
      <c r="F2" s="18"/>
    </row>
    <row r="3" spans="1:6" ht="12.75">
      <c r="A3" s="18" t="s">
        <v>112</v>
      </c>
      <c r="B3" s="18"/>
      <c r="C3" s="18"/>
      <c r="D3" s="18"/>
      <c r="E3" s="18"/>
      <c r="F3" s="18"/>
    </row>
    <row r="4" spans="1:6" ht="12.75">
      <c r="A4" s="18" t="s">
        <v>77</v>
      </c>
      <c r="B4" s="18"/>
      <c r="C4" s="18"/>
      <c r="D4" s="18"/>
      <c r="E4" s="18"/>
      <c r="F4" s="18"/>
    </row>
    <row r="5" spans="1:6" ht="12.75">
      <c r="A5" s="18" t="s">
        <v>148</v>
      </c>
      <c r="B5" s="18"/>
      <c r="C5" s="18"/>
      <c r="D5" s="18"/>
      <c r="E5" s="18"/>
      <c r="F5" s="18"/>
    </row>
    <row r="6" spans="1:6" ht="12.75">
      <c r="A6" s="18"/>
      <c r="B6" s="18"/>
      <c r="C6" s="18"/>
      <c r="D6" s="18"/>
      <c r="E6" s="18"/>
      <c r="F6" s="18"/>
    </row>
    <row r="7" spans="1:6" ht="12.75">
      <c r="A7" s="27" t="s">
        <v>30</v>
      </c>
      <c r="D7" s="47" t="s">
        <v>28</v>
      </c>
      <c r="E7" s="47"/>
      <c r="F7" s="47"/>
    </row>
    <row r="8" spans="1:6" ht="12.75">
      <c r="A8" t="s">
        <v>27</v>
      </c>
      <c r="D8" s="30"/>
      <c r="E8" s="30" t="s">
        <v>49</v>
      </c>
      <c r="F8" s="30"/>
    </row>
    <row r="9" spans="4:6" ht="12.75">
      <c r="D9" s="30"/>
      <c r="E9" s="30" t="s">
        <v>71</v>
      </c>
      <c r="F9" s="30"/>
    </row>
    <row r="10" spans="4:6" ht="12.75">
      <c r="D10" s="30"/>
      <c r="E10" s="30"/>
      <c r="F10" s="30" t="s">
        <v>29</v>
      </c>
    </row>
    <row r="12" ht="12.75">
      <c r="F12" s="28" t="s">
        <v>101</v>
      </c>
    </row>
    <row r="13" spans="1:6" ht="12.75">
      <c r="A13" s="14"/>
      <c r="B13" s="39"/>
      <c r="C13" s="51" t="s">
        <v>35</v>
      </c>
      <c r="D13" s="150" t="s">
        <v>305</v>
      </c>
      <c r="E13" s="55"/>
      <c r="F13" s="1"/>
    </row>
    <row r="14" spans="1:6" ht="12.75">
      <c r="A14" s="5"/>
      <c r="B14" s="29" t="s">
        <v>38</v>
      </c>
      <c r="C14" s="8" t="s">
        <v>4</v>
      </c>
      <c r="D14" s="19" t="s">
        <v>306</v>
      </c>
      <c r="E14" s="56"/>
      <c r="F14" s="8" t="s">
        <v>8</v>
      </c>
    </row>
    <row r="15" spans="1:6" ht="12.75">
      <c r="A15" s="8" t="s">
        <v>119</v>
      </c>
      <c r="B15" s="29" t="s">
        <v>1</v>
      </c>
      <c r="C15" s="67" t="s">
        <v>5</v>
      </c>
      <c r="D15" s="7" t="s">
        <v>10</v>
      </c>
      <c r="E15" s="19" t="s">
        <v>79</v>
      </c>
      <c r="F15" s="8" t="s">
        <v>9</v>
      </c>
    </row>
    <row r="16" spans="1:6" ht="12.75">
      <c r="A16" s="8" t="s">
        <v>120</v>
      </c>
      <c r="B16" s="29" t="s">
        <v>2</v>
      </c>
      <c r="C16" s="67" t="s">
        <v>156</v>
      </c>
      <c r="D16" s="50" t="s">
        <v>103</v>
      </c>
      <c r="E16" s="19" t="s">
        <v>80</v>
      </c>
      <c r="F16" s="2"/>
    </row>
    <row r="17" spans="1:6" ht="12.75">
      <c r="A17" s="5"/>
      <c r="B17" s="29" t="s">
        <v>3</v>
      </c>
      <c r="C17" s="67" t="s">
        <v>84</v>
      </c>
      <c r="D17" s="8"/>
      <c r="E17" s="19" t="s">
        <v>7</v>
      </c>
      <c r="F17" s="2"/>
    </row>
    <row r="18" spans="1:6" ht="12.75">
      <c r="A18" s="6"/>
      <c r="B18" s="38"/>
      <c r="C18" s="91" t="s">
        <v>103</v>
      </c>
      <c r="D18" s="10"/>
      <c r="E18" s="92"/>
      <c r="F18" s="3"/>
    </row>
    <row r="19" spans="1:6" ht="12.75">
      <c r="A19" s="22"/>
      <c r="B19" s="29"/>
      <c r="C19" s="67"/>
      <c r="D19" s="8"/>
      <c r="E19" s="29"/>
      <c r="F19" s="2"/>
    </row>
    <row r="20" spans="1:6" ht="12.75">
      <c r="A20" s="68" t="s">
        <v>76</v>
      </c>
      <c r="B20" s="29"/>
      <c r="C20" s="29"/>
      <c r="D20" s="29"/>
      <c r="E20" s="29"/>
      <c r="F20" s="8"/>
    </row>
    <row r="21" spans="1:6" ht="12.75">
      <c r="A21" s="68"/>
      <c r="B21" s="29"/>
      <c r="C21" s="29"/>
      <c r="D21" s="29"/>
      <c r="E21" s="29"/>
      <c r="F21" s="8"/>
    </row>
    <row r="22" spans="1:6" ht="12.75">
      <c r="A22" s="22" t="s">
        <v>49</v>
      </c>
      <c r="B22" s="29"/>
      <c r="C22" s="29"/>
      <c r="D22" s="29"/>
      <c r="E22" s="40"/>
      <c r="F22" s="8"/>
    </row>
    <row r="23" spans="1:6" ht="12.75">
      <c r="A23" s="22"/>
      <c r="B23" s="29"/>
      <c r="C23" s="29"/>
      <c r="D23" s="29"/>
      <c r="E23" s="40"/>
      <c r="F23" s="8"/>
    </row>
    <row r="24" spans="1:6" ht="25.5" customHeight="1">
      <c r="A24" s="118" t="s">
        <v>216</v>
      </c>
      <c r="B24" s="29">
        <v>1993</v>
      </c>
      <c r="C24" s="29">
        <v>15835</v>
      </c>
      <c r="D24" s="29">
        <v>3750</v>
      </c>
      <c r="E24" s="29">
        <v>15000</v>
      </c>
      <c r="F24" s="8"/>
    </row>
    <row r="25" spans="1:6" ht="25.5">
      <c r="A25" s="118" t="s">
        <v>179</v>
      </c>
      <c r="B25" s="29">
        <v>1992</v>
      </c>
      <c r="C25" s="29">
        <v>726</v>
      </c>
      <c r="D25" s="29">
        <v>452</v>
      </c>
      <c r="E25" s="29">
        <v>22000</v>
      </c>
      <c r="F25" s="8" t="s">
        <v>198</v>
      </c>
    </row>
    <row r="26" spans="1:6" ht="12.75">
      <c r="A26" s="64"/>
      <c r="B26" s="29"/>
      <c r="C26" s="29"/>
      <c r="D26" s="29"/>
      <c r="E26" s="29"/>
      <c r="F26" s="8"/>
    </row>
    <row r="27" spans="1:6" ht="12.75">
      <c r="A27" s="96" t="s">
        <v>71</v>
      </c>
      <c r="B27" s="29"/>
      <c r="C27" s="29"/>
      <c r="D27" s="29"/>
      <c r="E27" s="29"/>
      <c r="F27" s="8"/>
    </row>
    <row r="28" spans="1:6" ht="12.75">
      <c r="A28" s="96"/>
      <c r="B28" s="29"/>
      <c r="C28" s="29"/>
      <c r="D28" s="29"/>
      <c r="E28" s="29"/>
      <c r="F28" s="8"/>
    </row>
    <row r="29" spans="1:6" ht="24.75" customHeight="1">
      <c r="A29" s="118" t="s">
        <v>216</v>
      </c>
      <c r="B29" s="29"/>
      <c r="C29" s="29"/>
      <c r="D29" s="29">
        <v>1875</v>
      </c>
      <c r="E29" s="29">
        <v>7500</v>
      </c>
      <c r="F29" s="8"/>
    </row>
    <row r="30" spans="1:6" ht="25.5">
      <c r="A30" s="118" t="s">
        <v>179</v>
      </c>
      <c r="B30" s="29"/>
      <c r="C30" s="29"/>
      <c r="D30" s="29">
        <v>91</v>
      </c>
      <c r="E30" s="29">
        <v>6000</v>
      </c>
      <c r="F30" s="8"/>
    </row>
    <row r="31" spans="1:6" ht="12.75">
      <c r="A31" s="64"/>
      <c r="B31" s="29"/>
      <c r="C31" s="29"/>
      <c r="D31" s="29"/>
      <c r="E31" s="29"/>
      <c r="F31" s="8"/>
    </row>
    <row r="32" spans="1:6" ht="12.75">
      <c r="A32" s="70" t="s">
        <v>29</v>
      </c>
      <c r="B32" s="29"/>
      <c r="C32" s="29"/>
      <c r="D32" s="29"/>
      <c r="E32" s="40"/>
      <c r="F32" s="8"/>
    </row>
    <row r="33" spans="1:6" ht="12.75">
      <c r="A33" s="70"/>
      <c r="B33" s="29"/>
      <c r="C33" s="29"/>
      <c r="D33" s="29"/>
      <c r="E33" s="40"/>
      <c r="F33" s="8"/>
    </row>
    <row r="34" spans="1:6" ht="25.5">
      <c r="A34" s="118" t="s">
        <v>268</v>
      </c>
      <c r="B34" s="29"/>
      <c r="C34" s="29"/>
      <c r="D34" s="29">
        <v>137</v>
      </c>
      <c r="E34" s="29">
        <v>9000</v>
      </c>
      <c r="F34" s="8"/>
    </row>
    <row r="35" spans="1:6" ht="25.5">
      <c r="A35" s="123" t="s">
        <v>269</v>
      </c>
      <c r="B35" s="29">
        <v>2007</v>
      </c>
      <c r="C35" s="29">
        <v>425</v>
      </c>
      <c r="D35" s="29">
        <v>425</v>
      </c>
      <c r="E35" s="29">
        <v>1700</v>
      </c>
      <c r="F35" s="8"/>
    </row>
    <row r="36" spans="1:6" ht="12.75">
      <c r="A36" s="64"/>
      <c r="B36" s="29"/>
      <c r="C36" s="29"/>
      <c r="D36" s="29"/>
      <c r="E36" s="29"/>
      <c r="F36" s="8"/>
    </row>
    <row r="37" spans="1:6" ht="12.75">
      <c r="A37" s="69" t="s">
        <v>217</v>
      </c>
      <c r="B37" s="29"/>
      <c r="C37" s="29"/>
      <c r="D37" s="29"/>
      <c r="E37" s="29"/>
      <c r="F37" s="8"/>
    </row>
    <row r="38" spans="1:6" ht="12.75">
      <c r="A38" s="69"/>
      <c r="B38" s="29"/>
      <c r="C38" s="29"/>
      <c r="D38" s="29"/>
      <c r="E38" s="29"/>
      <c r="F38" s="8"/>
    </row>
    <row r="39" spans="1:6" ht="12.75">
      <c r="A39" s="70" t="s">
        <v>29</v>
      </c>
      <c r="B39" s="29"/>
      <c r="C39" s="29"/>
      <c r="D39" s="29"/>
      <c r="E39" s="67"/>
      <c r="F39" s="8"/>
    </row>
    <row r="40" spans="1:6" ht="12.75">
      <c r="A40" s="70"/>
      <c r="B40" s="29"/>
      <c r="C40" s="29"/>
      <c r="D40" s="29"/>
      <c r="E40" s="67"/>
      <c r="F40" s="8"/>
    </row>
    <row r="41" spans="1:6" ht="38.25">
      <c r="A41" s="112" t="s">
        <v>182</v>
      </c>
      <c r="B41" s="29">
        <v>2003</v>
      </c>
      <c r="C41" s="29">
        <v>1238</v>
      </c>
      <c r="D41" s="29">
        <v>866</v>
      </c>
      <c r="E41" s="29">
        <v>4000</v>
      </c>
      <c r="F41" s="8"/>
    </row>
    <row r="42" spans="1:6" ht="25.5">
      <c r="A42" s="112" t="s">
        <v>274</v>
      </c>
      <c r="B42" s="29"/>
      <c r="C42" s="29"/>
      <c r="D42" s="29"/>
      <c r="E42" s="29">
        <f>SUM(E44+E45)</f>
        <v>5225</v>
      </c>
      <c r="F42" s="8"/>
    </row>
    <row r="43" spans="1:6" ht="12.75">
      <c r="A43" s="112" t="s">
        <v>25</v>
      </c>
      <c r="B43" s="29"/>
      <c r="C43" s="29"/>
      <c r="D43" s="29"/>
      <c r="E43" s="29"/>
      <c r="F43" s="8"/>
    </row>
    <row r="44" spans="1:6" ht="12.75">
      <c r="A44" s="112" t="s">
        <v>271</v>
      </c>
      <c r="B44" s="29"/>
      <c r="C44" s="29"/>
      <c r="D44" s="29"/>
      <c r="E44" s="29">
        <v>4000</v>
      </c>
      <c r="F44" s="8"/>
    </row>
    <row r="45" spans="1:6" ht="12.75">
      <c r="A45" s="59" t="s">
        <v>272</v>
      </c>
      <c r="B45" s="29"/>
      <c r="C45" s="29"/>
      <c r="D45" s="5"/>
      <c r="E45" s="29">
        <v>1225</v>
      </c>
      <c r="F45" s="2"/>
    </row>
    <row r="46" spans="1:6" ht="12.75">
      <c r="A46" s="63" t="s">
        <v>50</v>
      </c>
      <c r="B46" s="20"/>
      <c r="C46" s="20"/>
      <c r="D46" s="20"/>
      <c r="E46" s="40">
        <f>SUM(E48:E50)</f>
        <v>70425</v>
      </c>
      <c r="F46" s="2"/>
    </row>
    <row r="47" spans="1:6" ht="12.75">
      <c r="A47" s="63" t="s">
        <v>25</v>
      </c>
      <c r="B47" s="20"/>
      <c r="C47" s="20"/>
      <c r="D47" s="20"/>
      <c r="E47" s="20"/>
      <c r="F47" s="2"/>
    </row>
    <row r="48" spans="1:6" ht="12.75">
      <c r="A48" s="62" t="s">
        <v>220</v>
      </c>
      <c r="B48" s="20"/>
      <c r="C48" s="20"/>
      <c r="D48" s="20"/>
      <c r="E48" s="40">
        <f>SUM(E24+E25)</f>
        <v>37000</v>
      </c>
      <c r="F48" s="2"/>
    </row>
    <row r="49" spans="1:6" ht="12.75">
      <c r="A49" s="62" t="s">
        <v>221</v>
      </c>
      <c r="B49" s="20"/>
      <c r="C49" s="20"/>
      <c r="D49" s="20"/>
      <c r="E49" s="40">
        <f>SUM(E29+E30)</f>
        <v>13500</v>
      </c>
      <c r="F49" s="2"/>
    </row>
    <row r="50" spans="1:6" ht="12.75">
      <c r="A50" s="54" t="s">
        <v>222</v>
      </c>
      <c r="B50" s="20"/>
      <c r="C50" s="20"/>
      <c r="D50" s="20"/>
      <c r="E50" s="40">
        <f>SUM(E34+E35+E41+E42)</f>
        <v>19925</v>
      </c>
      <c r="F50" s="2"/>
    </row>
    <row r="51" spans="1:6" ht="12.75">
      <c r="A51" s="19"/>
      <c r="B51" s="19"/>
      <c r="C51" s="19"/>
      <c r="D51" s="19"/>
      <c r="E51" s="19"/>
      <c r="F51" s="19"/>
    </row>
    <row r="52" spans="1:6" ht="12.75">
      <c r="A52" s="165"/>
      <c r="B52" s="165"/>
      <c r="C52" s="165"/>
      <c r="D52" s="165"/>
      <c r="E52" s="165"/>
      <c r="F52" s="165"/>
    </row>
    <row r="53" spans="1:6" ht="25.5" customHeight="1">
      <c r="A53" s="167" t="s">
        <v>303</v>
      </c>
      <c r="B53" s="167"/>
      <c r="C53" s="167"/>
      <c r="D53" s="167"/>
      <c r="E53" s="167"/>
      <c r="F53" s="167"/>
    </row>
  </sheetData>
  <printOptions horizontalCentered="1"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workbookViewId="0" topLeftCell="A1">
      <selection activeCell="A3" sqref="A3:B34"/>
    </sheetView>
  </sheetViews>
  <sheetFormatPr defaultColWidth="9.00390625" defaultRowHeight="12.75"/>
  <cols>
    <col min="1" max="1" width="65.75390625" style="0" customWidth="1"/>
    <col min="2" max="2" width="28.125" style="0" customWidth="1"/>
  </cols>
  <sheetData>
    <row r="1" ht="12.75">
      <c r="B1" s="30"/>
    </row>
    <row r="3" spans="1:2" ht="12.75">
      <c r="A3" s="175" t="s">
        <v>137</v>
      </c>
      <c r="B3" s="175"/>
    </row>
    <row r="4" spans="1:2" ht="12.75">
      <c r="A4" s="175" t="s">
        <v>91</v>
      </c>
      <c r="B4" s="175"/>
    </row>
    <row r="5" spans="1:2" ht="12.75">
      <c r="A5" s="175" t="s">
        <v>148</v>
      </c>
      <c r="B5" s="175"/>
    </row>
    <row r="6" spans="1:2" ht="12.75">
      <c r="A6" s="18"/>
      <c r="B6" s="18"/>
    </row>
    <row r="7" spans="1:2" ht="12.75">
      <c r="A7" s="24" t="s">
        <v>30</v>
      </c>
      <c r="B7" s="28" t="s">
        <v>86</v>
      </c>
    </row>
    <row r="8" spans="1:2" ht="12.75">
      <c r="A8" s="23" t="s">
        <v>27</v>
      </c>
      <c r="B8" s="47" t="s">
        <v>117</v>
      </c>
    </row>
    <row r="9" spans="1:2" ht="12.75">
      <c r="A9" s="23"/>
      <c r="B9" s="47"/>
    </row>
    <row r="10" spans="1:2" ht="12.75">
      <c r="A10" s="47"/>
      <c r="B10" s="47"/>
    </row>
    <row r="11" spans="1:2" ht="12.75">
      <c r="A11" s="23"/>
      <c r="B11" s="110" t="s">
        <v>138</v>
      </c>
    </row>
    <row r="12" spans="1:2" ht="12.75">
      <c r="A12" s="14"/>
      <c r="B12" s="1"/>
    </row>
    <row r="13" spans="1:2" ht="12.75">
      <c r="A13" s="8" t="s">
        <v>119</v>
      </c>
      <c r="B13" s="8" t="s">
        <v>158</v>
      </c>
    </row>
    <row r="14" spans="1:2" ht="12.75">
      <c r="A14" s="8" t="s">
        <v>120</v>
      </c>
      <c r="B14" s="8" t="s">
        <v>85</v>
      </c>
    </row>
    <row r="15" spans="1:2" ht="12.75">
      <c r="A15" s="5"/>
      <c r="B15" s="8" t="s">
        <v>7</v>
      </c>
    </row>
    <row r="16" spans="1:2" ht="12.75">
      <c r="A16" s="6"/>
      <c r="B16" s="3"/>
    </row>
    <row r="17" spans="1:2" ht="12.75">
      <c r="A17" s="74"/>
      <c r="B17" s="105"/>
    </row>
    <row r="18" spans="1:2" ht="12.75">
      <c r="A18" s="98" t="s">
        <v>29</v>
      </c>
      <c r="B18" s="106"/>
    </row>
    <row r="19" spans="1:2" ht="12.75">
      <c r="A19" s="98" t="s">
        <v>273</v>
      </c>
      <c r="B19" s="107">
        <f>SUM(B20+B21+B22+B23+B24+B25+B26+B27+B29)</f>
        <v>2410</v>
      </c>
    </row>
    <row r="20" spans="1:2" ht="12.75">
      <c r="A20" s="72" t="s">
        <v>245</v>
      </c>
      <c r="B20" s="106">
        <v>300</v>
      </c>
    </row>
    <row r="21" spans="1:2" ht="12.75">
      <c r="A21" s="128" t="s">
        <v>242</v>
      </c>
      <c r="B21" s="106">
        <v>650</v>
      </c>
    </row>
    <row r="22" spans="1:2" ht="12.75">
      <c r="A22" s="128" t="s">
        <v>243</v>
      </c>
      <c r="B22" s="106">
        <v>300</v>
      </c>
    </row>
    <row r="23" spans="1:2" ht="12.75">
      <c r="A23" s="112" t="s">
        <v>205</v>
      </c>
      <c r="B23" s="106">
        <v>150</v>
      </c>
    </row>
    <row r="24" spans="1:2" ht="25.5" customHeight="1">
      <c r="A24" s="147" t="s">
        <v>244</v>
      </c>
      <c r="B24" s="97">
        <v>250</v>
      </c>
    </row>
    <row r="25" spans="1:2" ht="13.5" customHeight="1">
      <c r="A25" s="129" t="s">
        <v>206</v>
      </c>
      <c r="B25" s="97">
        <v>200</v>
      </c>
    </row>
    <row r="26" spans="1:2" ht="13.5" customHeight="1">
      <c r="A26" s="129" t="s">
        <v>308</v>
      </c>
      <c r="B26" s="97">
        <v>300</v>
      </c>
    </row>
    <row r="27" spans="1:2" ht="12.75">
      <c r="A27" s="73" t="s">
        <v>275</v>
      </c>
      <c r="B27" s="97">
        <v>100</v>
      </c>
    </row>
    <row r="28" spans="1:2" ht="12.75" hidden="1">
      <c r="A28" s="73"/>
      <c r="B28" s="97"/>
    </row>
    <row r="29" spans="1:2" ht="12.75">
      <c r="A29" s="73" t="s">
        <v>307</v>
      </c>
      <c r="B29" s="97">
        <v>160</v>
      </c>
    </row>
    <row r="30" spans="1:2" ht="12.75">
      <c r="A30" s="73"/>
      <c r="B30" s="97"/>
    </row>
    <row r="31" spans="1:2" ht="12.75">
      <c r="A31" s="63" t="s">
        <v>50</v>
      </c>
      <c r="B31" s="70">
        <f>SUM(B33)</f>
        <v>2410</v>
      </c>
    </row>
    <row r="32" spans="1:2" ht="12.75">
      <c r="A32" s="63" t="s">
        <v>246</v>
      </c>
      <c r="B32" s="2"/>
    </row>
    <row r="33" spans="1:2" ht="12.75">
      <c r="A33" s="54" t="s">
        <v>252</v>
      </c>
      <c r="B33" s="107">
        <f>SUM(B19)</f>
        <v>2410</v>
      </c>
    </row>
  </sheetData>
  <mergeCells count="3">
    <mergeCell ref="A3:B3"/>
    <mergeCell ref="A4:B4"/>
    <mergeCell ref="A5:B5"/>
  </mergeCells>
  <printOptions horizontalCentered="1"/>
  <pageMargins left="0.3937007874015748" right="0" top="0.3937007874015748" bottom="0.984251968503937" header="0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120" zoomScaleNormal="120" zoomScaleSheetLayoutView="100" workbookViewId="0" topLeftCell="A44">
      <selection activeCell="A2" sqref="A2:E51"/>
    </sheetView>
  </sheetViews>
  <sheetFormatPr defaultColWidth="9.00390625" defaultRowHeight="12.75"/>
  <cols>
    <col min="1" max="1" width="41.875" style="0" customWidth="1"/>
    <col min="2" max="2" width="12.75390625" style="0" customWidth="1"/>
    <col min="3" max="3" width="11.75390625" style="0" customWidth="1"/>
    <col min="4" max="4" width="13.00390625" style="0" customWidth="1"/>
    <col min="5" max="5" width="13.875" style="0" customWidth="1"/>
  </cols>
  <sheetData>
    <row r="1" ht="12.75">
      <c r="E1" s="30"/>
    </row>
    <row r="2" spans="1:5" ht="12.75">
      <c r="A2" s="175" t="s">
        <v>139</v>
      </c>
      <c r="B2" s="175"/>
      <c r="C2" s="175"/>
      <c r="D2" s="175"/>
      <c r="E2" s="175"/>
    </row>
    <row r="3" spans="1:5" ht="12.75">
      <c r="A3" s="175" t="s">
        <v>15</v>
      </c>
      <c r="B3" s="175"/>
      <c r="C3" s="175"/>
      <c r="D3" s="175"/>
      <c r="E3" s="175"/>
    </row>
    <row r="4" spans="1:5" ht="12.75">
      <c r="A4" s="175" t="s">
        <v>148</v>
      </c>
      <c r="B4" s="175"/>
      <c r="C4" s="175"/>
      <c r="D4" s="175"/>
      <c r="E4" s="175"/>
    </row>
    <row r="5" spans="1:5" ht="12.75">
      <c r="A5" s="18"/>
      <c r="B5" s="18"/>
      <c r="C5" s="18"/>
      <c r="D5" s="18"/>
      <c r="E5" s="18"/>
    </row>
    <row r="6" spans="1:5" ht="12.75">
      <c r="A6" s="23" t="s">
        <v>30</v>
      </c>
      <c r="B6" s="18"/>
      <c r="C6" s="18"/>
      <c r="D6" s="18"/>
      <c r="E6" s="47" t="s">
        <v>86</v>
      </c>
    </row>
    <row r="7" spans="1:5" ht="12.75">
      <c r="A7" s="24" t="s">
        <v>160</v>
      </c>
      <c r="B7" s="18"/>
      <c r="C7" s="18"/>
      <c r="D7" s="30"/>
      <c r="E7" s="30" t="s">
        <v>65</v>
      </c>
    </row>
    <row r="8" spans="1:5" ht="12.75">
      <c r="A8" t="s">
        <v>94</v>
      </c>
      <c r="B8" s="179" t="s">
        <v>159</v>
      </c>
      <c r="C8" s="179"/>
      <c r="D8" s="179"/>
      <c r="E8" s="179"/>
    </row>
    <row r="9" spans="2:5" ht="12.75">
      <c r="B9" s="18"/>
      <c r="C9" s="179" t="s">
        <v>94</v>
      </c>
      <c r="D9" s="179"/>
      <c r="E9" s="179"/>
    </row>
    <row r="11" ht="12.75">
      <c r="E11" s="28" t="s">
        <v>101</v>
      </c>
    </row>
    <row r="12" spans="1:5" ht="12.75">
      <c r="A12" s="1"/>
      <c r="B12" s="55"/>
      <c r="C12" s="39"/>
      <c r="D12" s="7"/>
      <c r="E12" s="1"/>
    </row>
    <row r="13" spans="1:5" ht="12.75">
      <c r="A13" s="2"/>
      <c r="B13" s="15" t="s">
        <v>0</v>
      </c>
      <c r="C13" s="29" t="s">
        <v>11</v>
      </c>
      <c r="D13" s="8" t="s">
        <v>87</v>
      </c>
      <c r="E13" s="8" t="s">
        <v>8</v>
      </c>
    </row>
    <row r="14" spans="1:5" ht="12.75">
      <c r="A14" s="8" t="s">
        <v>119</v>
      </c>
      <c r="B14" s="15" t="s">
        <v>1</v>
      </c>
      <c r="C14" s="29" t="s">
        <v>12</v>
      </c>
      <c r="D14" s="50" t="s">
        <v>88</v>
      </c>
      <c r="E14" s="8" t="s">
        <v>9</v>
      </c>
    </row>
    <row r="15" spans="1:5" ht="12.75">
      <c r="A15" s="8" t="s">
        <v>120</v>
      </c>
      <c r="B15" s="15" t="s">
        <v>89</v>
      </c>
      <c r="C15" s="29" t="s">
        <v>10</v>
      </c>
      <c r="D15" s="50" t="s">
        <v>153</v>
      </c>
      <c r="E15" s="8"/>
    </row>
    <row r="16" spans="1:5" ht="12.75">
      <c r="A16" s="8"/>
      <c r="B16" s="15"/>
      <c r="C16" s="29" t="s">
        <v>152</v>
      </c>
      <c r="D16" s="36" t="s">
        <v>85</v>
      </c>
      <c r="E16" s="2"/>
    </row>
    <row r="17" spans="1:5" ht="12.75">
      <c r="A17" s="3"/>
      <c r="B17" s="56"/>
      <c r="C17" s="38"/>
      <c r="D17" s="65" t="s">
        <v>7</v>
      </c>
      <c r="E17" s="3"/>
    </row>
    <row r="18" spans="1:5" ht="12.75">
      <c r="A18" s="1"/>
      <c r="B18" s="8"/>
      <c r="C18" s="19"/>
      <c r="D18" s="33"/>
      <c r="E18" s="2"/>
    </row>
    <row r="19" spans="1:5" ht="12.75">
      <c r="A19" s="22" t="s">
        <v>107</v>
      </c>
      <c r="B19" s="8"/>
      <c r="C19" s="21"/>
      <c r="D19" s="50"/>
      <c r="E19" s="66"/>
    </row>
    <row r="20" spans="1:5" ht="12.75">
      <c r="A20" s="22" t="s">
        <v>113</v>
      </c>
      <c r="B20" s="8"/>
      <c r="C20" s="8"/>
      <c r="D20" s="89"/>
      <c r="E20" s="50"/>
    </row>
    <row r="21" spans="1:5" ht="12.75">
      <c r="A21" s="2" t="s">
        <v>161</v>
      </c>
      <c r="B21" s="8">
        <v>2007</v>
      </c>
      <c r="C21" s="28">
        <v>1063</v>
      </c>
      <c r="D21" s="29">
        <v>1063</v>
      </c>
      <c r="E21" s="8" t="s">
        <v>162</v>
      </c>
    </row>
    <row r="22" spans="1:5" ht="12.75">
      <c r="A22" s="94" t="s">
        <v>163</v>
      </c>
      <c r="C22" s="5"/>
      <c r="D22" s="5"/>
      <c r="E22" s="2"/>
    </row>
    <row r="23" spans="1:5" ht="12.75">
      <c r="A23" s="94" t="s">
        <v>164</v>
      </c>
      <c r="C23" s="5"/>
      <c r="D23" s="5"/>
      <c r="E23" s="2"/>
    </row>
    <row r="24" spans="1:5" ht="12.75">
      <c r="A24" s="94" t="s">
        <v>165</v>
      </c>
      <c r="B24" s="111" t="s">
        <v>90</v>
      </c>
      <c r="C24" s="29">
        <v>354</v>
      </c>
      <c r="D24" s="114">
        <v>354.3</v>
      </c>
      <c r="E24" s="8" t="s">
        <v>166</v>
      </c>
    </row>
    <row r="25" spans="1:5" ht="12.75">
      <c r="A25" s="94" t="s">
        <v>167</v>
      </c>
      <c r="B25" s="83"/>
      <c r="C25" s="28"/>
      <c r="D25" s="29"/>
      <c r="E25" s="8"/>
    </row>
    <row r="26" spans="1:5" ht="12.75">
      <c r="A26" s="94" t="s">
        <v>164</v>
      </c>
      <c r="B26" s="83"/>
      <c r="C26" s="28"/>
      <c r="D26" s="29"/>
      <c r="E26" s="8"/>
    </row>
    <row r="27" spans="1:5" ht="12.75">
      <c r="A27" s="94" t="s">
        <v>168</v>
      </c>
      <c r="B27" s="83" t="s">
        <v>90</v>
      </c>
      <c r="C27" s="29">
        <v>354</v>
      </c>
      <c r="D27" s="114">
        <v>354.3</v>
      </c>
      <c r="E27" s="8" t="s">
        <v>166</v>
      </c>
    </row>
    <row r="28" spans="1:5" ht="12.75">
      <c r="A28" s="58" t="s">
        <v>285</v>
      </c>
      <c r="B28" s="83" t="s">
        <v>90</v>
      </c>
      <c r="C28" s="8">
        <v>2268</v>
      </c>
      <c r="D28" s="115">
        <v>2267.8</v>
      </c>
      <c r="E28" s="50" t="s">
        <v>169</v>
      </c>
    </row>
    <row r="29" spans="1:5" ht="25.5">
      <c r="A29" s="112" t="s">
        <v>170</v>
      </c>
      <c r="B29" s="83" t="s">
        <v>90</v>
      </c>
      <c r="C29" s="8">
        <v>1063</v>
      </c>
      <c r="D29" s="19">
        <v>1063</v>
      </c>
      <c r="E29" s="8" t="s">
        <v>162</v>
      </c>
    </row>
    <row r="30" spans="1:5" ht="12.75">
      <c r="A30" s="58" t="s">
        <v>286</v>
      </c>
      <c r="B30" s="83" t="s">
        <v>90</v>
      </c>
      <c r="C30" s="83" t="s">
        <v>171</v>
      </c>
      <c r="D30" s="115">
        <v>602.4</v>
      </c>
      <c r="E30" s="8" t="s">
        <v>172</v>
      </c>
    </row>
    <row r="31" spans="1:5" ht="25.5">
      <c r="A31" s="112" t="s">
        <v>287</v>
      </c>
      <c r="B31" s="83" t="s">
        <v>90</v>
      </c>
      <c r="C31" s="83" t="s">
        <v>173</v>
      </c>
      <c r="D31" s="19">
        <v>248</v>
      </c>
      <c r="E31" s="8" t="s">
        <v>95</v>
      </c>
    </row>
    <row r="32" spans="1:5" ht="12.75">
      <c r="A32" s="94" t="s">
        <v>288</v>
      </c>
      <c r="B32" s="83" t="s">
        <v>90</v>
      </c>
      <c r="C32" s="83" t="s">
        <v>174</v>
      </c>
      <c r="D32" s="115">
        <v>265.8</v>
      </c>
      <c r="E32" s="8" t="s">
        <v>109</v>
      </c>
    </row>
    <row r="33" spans="1:5" ht="25.5">
      <c r="A33" s="113" t="s">
        <v>289</v>
      </c>
      <c r="B33" s="83" t="s">
        <v>90</v>
      </c>
      <c r="C33" s="83" t="s">
        <v>175</v>
      </c>
      <c r="D33" s="115">
        <v>301.2</v>
      </c>
      <c r="E33" s="8" t="s">
        <v>110</v>
      </c>
    </row>
    <row r="34" spans="1:5" ht="25.5">
      <c r="A34" s="113" t="s">
        <v>290</v>
      </c>
      <c r="B34" s="83" t="s">
        <v>90</v>
      </c>
      <c r="C34" s="83" t="s">
        <v>176</v>
      </c>
      <c r="D34" s="115">
        <v>283.5</v>
      </c>
      <c r="E34" s="8" t="s">
        <v>177</v>
      </c>
    </row>
    <row r="35" spans="1:5" ht="25.5">
      <c r="A35" s="113" t="s">
        <v>291</v>
      </c>
      <c r="B35" s="83" t="s">
        <v>90</v>
      </c>
      <c r="C35" s="8">
        <v>886</v>
      </c>
      <c r="D35" s="95">
        <v>886</v>
      </c>
      <c r="E35" s="50" t="s">
        <v>108</v>
      </c>
    </row>
    <row r="36" spans="1:5" ht="25.5">
      <c r="A36" s="113" t="s">
        <v>292</v>
      </c>
      <c r="B36" s="83" t="s">
        <v>90</v>
      </c>
      <c r="C36" s="8">
        <v>886</v>
      </c>
      <c r="D36" s="116">
        <v>885.9</v>
      </c>
      <c r="E36" s="50" t="s">
        <v>108</v>
      </c>
    </row>
    <row r="37" spans="1:5" ht="25.5">
      <c r="A37" s="113" t="s">
        <v>293</v>
      </c>
      <c r="B37" s="83" t="s">
        <v>90</v>
      </c>
      <c r="C37" s="8">
        <v>886</v>
      </c>
      <c r="D37" s="116">
        <v>885.9</v>
      </c>
      <c r="E37" s="50" t="s">
        <v>108</v>
      </c>
    </row>
    <row r="38" spans="1:5" ht="25.5">
      <c r="A38" s="113" t="s">
        <v>294</v>
      </c>
      <c r="B38" s="83" t="s">
        <v>90</v>
      </c>
      <c r="C38" s="8">
        <v>886</v>
      </c>
      <c r="D38" s="116">
        <v>885.9</v>
      </c>
      <c r="E38" s="50" t="s">
        <v>108</v>
      </c>
    </row>
    <row r="39" spans="1:5" ht="38.25">
      <c r="A39" s="113" t="s">
        <v>295</v>
      </c>
      <c r="B39" s="83" t="s">
        <v>90</v>
      </c>
      <c r="C39" s="8">
        <v>500</v>
      </c>
      <c r="D39" s="95">
        <v>500</v>
      </c>
      <c r="E39" s="50" t="s">
        <v>108</v>
      </c>
    </row>
    <row r="40" spans="1:5" ht="25.5">
      <c r="A40" s="112" t="s">
        <v>296</v>
      </c>
      <c r="B40" s="83" t="s">
        <v>90</v>
      </c>
      <c r="C40" s="8">
        <v>80</v>
      </c>
      <c r="D40" s="19">
        <v>80</v>
      </c>
      <c r="E40" s="8" t="s">
        <v>177</v>
      </c>
    </row>
    <row r="41" spans="1:5" ht="25.5">
      <c r="A41" s="112" t="s">
        <v>297</v>
      </c>
      <c r="B41" s="83" t="s">
        <v>90</v>
      </c>
      <c r="C41" s="8">
        <v>65</v>
      </c>
      <c r="D41" s="19">
        <v>65</v>
      </c>
      <c r="E41" s="8" t="s">
        <v>96</v>
      </c>
    </row>
    <row r="42" spans="1:5" ht="38.25">
      <c r="A42" s="112" t="s">
        <v>298</v>
      </c>
      <c r="B42" s="83" t="s">
        <v>90</v>
      </c>
      <c r="C42" s="8">
        <v>250</v>
      </c>
      <c r="D42" s="19">
        <v>250</v>
      </c>
      <c r="E42" s="8" t="s">
        <v>178</v>
      </c>
    </row>
    <row r="43" spans="1:5" ht="25.5">
      <c r="A43" s="112" t="s">
        <v>299</v>
      </c>
      <c r="B43" s="83" t="s">
        <v>90</v>
      </c>
      <c r="C43" s="8">
        <v>3000</v>
      </c>
      <c r="D43" s="19">
        <v>3000</v>
      </c>
      <c r="E43" s="8"/>
    </row>
    <row r="44" spans="1:5" ht="12.75">
      <c r="A44" s="58" t="s">
        <v>300</v>
      </c>
      <c r="B44" s="83" t="s">
        <v>90</v>
      </c>
      <c r="C44" s="8">
        <v>30</v>
      </c>
      <c r="D44" s="19">
        <v>30</v>
      </c>
      <c r="E44" s="8"/>
    </row>
    <row r="45" spans="1:5" ht="12.75">
      <c r="A45" s="58" t="s">
        <v>301</v>
      </c>
      <c r="B45" s="83" t="s">
        <v>90</v>
      </c>
      <c r="C45" s="8">
        <v>25</v>
      </c>
      <c r="D45" s="19">
        <v>25</v>
      </c>
      <c r="E45" s="8"/>
    </row>
    <row r="46" spans="1:5" ht="12.75">
      <c r="A46" s="58" t="s">
        <v>302</v>
      </c>
      <c r="B46" s="83" t="s">
        <v>90</v>
      </c>
      <c r="C46" s="8">
        <v>25</v>
      </c>
      <c r="D46" s="19">
        <v>25</v>
      </c>
      <c r="E46" s="8"/>
    </row>
    <row r="47" spans="1:5" ht="12.75">
      <c r="A47" s="58"/>
      <c r="B47" s="8"/>
      <c r="C47" s="50"/>
      <c r="D47" s="90"/>
      <c r="E47" s="8"/>
    </row>
    <row r="48" spans="1:5" ht="12.75">
      <c r="A48" s="62" t="s">
        <v>31</v>
      </c>
      <c r="B48" s="8"/>
      <c r="C48" s="22"/>
      <c r="D48" s="89">
        <f>SUM(D21:D47)</f>
        <v>14321.999999999998</v>
      </c>
      <c r="E48" s="52"/>
    </row>
    <row r="49" spans="1:5" ht="12.75">
      <c r="A49" s="62" t="s">
        <v>25</v>
      </c>
      <c r="B49" s="8"/>
      <c r="C49" s="22"/>
      <c r="D49" s="89"/>
      <c r="E49" s="52"/>
    </row>
    <row r="50" spans="1:5" ht="12.75">
      <c r="A50" s="62" t="s">
        <v>241</v>
      </c>
      <c r="B50" s="8"/>
      <c r="C50" s="22"/>
      <c r="D50" s="89">
        <f>SUM(D48)</f>
        <v>14321.999999999998</v>
      </c>
      <c r="E50" s="52"/>
    </row>
    <row r="51" spans="1:5" ht="12.75">
      <c r="A51" s="62" t="s">
        <v>113</v>
      </c>
      <c r="B51" s="8"/>
      <c r="C51" s="22"/>
      <c r="D51" s="89"/>
      <c r="E51" s="52"/>
    </row>
    <row r="52" spans="1:5" ht="12.75">
      <c r="A52" s="101"/>
      <c r="B52" s="19"/>
      <c r="C52" s="87"/>
      <c r="D52" s="87"/>
      <c r="E52" s="19"/>
    </row>
  </sheetData>
  <mergeCells count="5">
    <mergeCell ref="C9:E9"/>
    <mergeCell ref="A2:E2"/>
    <mergeCell ref="A3:E3"/>
    <mergeCell ref="A4:E4"/>
    <mergeCell ref="B8:E8"/>
  </mergeCells>
  <printOptions horizontalCentered="1"/>
  <pageMargins left="0.1968503937007874" right="0" top="0" bottom="0" header="0.5118110236220472" footer="0.5118110236220472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SheetLayoutView="100" workbookViewId="0" topLeftCell="A21">
      <selection activeCell="A2" sqref="A2:F47"/>
    </sheetView>
  </sheetViews>
  <sheetFormatPr defaultColWidth="9.00390625" defaultRowHeight="12.75"/>
  <cols>
    <col min="1" max="1" width="41.75390625" style="0" customWidth="1"/>
    <col min="4" max="4" width="11.75390625" style="0" customWidth="1"/>
    <col min="5" max="5" width="15.75390625" style="0" customWidth="1"/>
    <col min="6" max="6" width="10.25390625" style="0" customWidth="1"/>
  </cols>
  <sheetData>
    <row r="1" spans="1:6" ht="12.75">
      <c r="A1" s="4"/>
      <c r="B1" s="4"/>
      <c r="C1" s="4"/>
      <c r="D1" s="4"/>
      <c r="E1" s="4"/>
      <c r="F1" s="19"/>
    </row>
    <row r="2" spans="1:6" ht="12.75">
      <c r="A2" s="175" t="s">
        <v>140</v>
      </c>
      <c r="B2" s="175"/>
      <c r="C2" s="175"/>
      <c r="D2" s="175"/>
      <c r="E2" s="175"/>
      <c r="F2" s="175"/>
    </row>
    <row r="3" spans="1:6" ht="12.75">
      <c r="A3" s="175" t="s">
        <v>18</v>
      </c>
      <c r="B3" s="175"/>
      <c r="C3" s="175"/>
      <c r="D3" s="175"/>
      <c r="E3" s="175"/>
      <c r="F3" s="175"/>
    </row>
    <row r="4" spans="1:6" ht="12.75">
      <c r="A4" s="175" t="s">
        <v>148</v>
      </c>
      <c r="B4" s="175"/>
      <c r="C4" s="175"/>
      <c r="D4" s="175"/>
      <c r="E4" s="175"/>
      <c r="F4" s="175"/>
    </row>
    <row r="5" ht="12.75">
      <c r="F5" s="28" t="s">
        <v>101</v>
      </c>
    </row>
    <row r="6" spans="1:6" ht="12.75">
      <c r="A6" s="1"/>
      <c r="B6" s="185" t="s">
        <v>21</v>
      </c>
      <c r="C6" s="186"/>
      <c r="D6" s="44" t="s">
        <v>11</v>
      </c>
      <c r="E6" s="12" t="s">
        <v>68</v>
      </c>
      <c r="F6" s="17"/>
    </row>
    <row r="7" spans="1:6" ht="12.75">
      <c r="A7" s="8" t="s">
        <v>119</v>
      </c>
      <c r="B7" s="8" t="s">
        <v>19</v>
      </c>
      <c r="C7" s="8" t="s">
        <v>19</v>
      </c>
      <c r="D7" s="45" t="s">
        <v>12</v>
      </c>
      <c r="E7" s="13" t="s">
        <v>148</v>
      </c>
      <c r="F7" s="15" t="s">
        <v>8</v>
      </c>
    </row>
    <row r="8" spans="1:6" ht="12.75">
      <c r="A8" s="8" t="s">
        <v>120</v>
      </c>
      <c r="B8" s="8" t="s">
        <v>1</v>
      </c>
      <c r="C8" s="8" t="s">
        <v>20</v>
      </c>
      <c r="D8" s="45" t="s">
        <v>39</v>
      </c>
      <c r="E8" s="13" t="s">
        <v>69</v>
      </c>
      <c r="F8" s="15" t="s">
        <v>9</v>
      </c>
    </row>
    <row r="9" spans="1:6" ht="12.75">
      <c r="A9" s="3"/>
      <c r="B9" s="10"/>
      <c r="C9" s="10"/>
      <c r="D9" s="46"/>
      <c r="E9" s="10"/>
      <c r="F9" s="31"/>
    </row>
    <row r="10" spans="1:6" ht="12.75">
      <c r="A10" s="1"/>
      <c r="B10" s="19"/>
      <c r="C10" s="7"/>
      <c r="D10" s="16"/>
      <c r="E10" s="7"/>
      <c r="F10" s="17"/>
    </row>
    <row r="11" spans="1:6" ht="12.75">
      <c r="A11" s="107" t="s">
        <v>223</v>
      </c>
      <c r="B11" s="19"/>
      <c r="C11" s="8"/>
      <c r="D11" s="16"/>
      <c r="E11" s="8"/>
      <c r="F11" s="9"/>
    </row>
    <row r="12" spans="1:6" ht="12.75">
      <c r="A12" s="144" t="s">
        <v>203</v>
      </c>
      <c r="B12" s="19"/>
      <c r="C12" s="8"/>
      <c r="D12" s="16"/>
      <c r="E12" s="8"/>
      <c r="F12" s="9"/>
    </row>
    <row r="13" spans="1:6" ht="24">
      <c r="A13" s="145" t="s">
        <v>224</v>
      </c>
      <c r="B13" s="19">
        <v>2006</v>
      </c>
      <c r="C13" s="8">
        <v>2007</v>
      </c>
      <c r="D13" s="87">
        <v>117</v>
      </c>
      <c r="E13" s="8">
        <v>112</v>
      </c>
      <c r="F13" s="9"/>
    </row>
    <row r="14" spans="1:6" ht="12.75">
      <c r="A14" s="2"/>
      <c r="B14" s="19"/>
      <c r="C14" s="8"/>
      <c r="D14" s="16"/>
      <c r="E14" s="8"/>
      <c r="F14" s="9"/>
    </row>
    <row r="15" spans="1:6" ht="12.75">
      <c r="A15" s="85" t="s">
        <v>67</v>
      </c>
      <c r="B15" s="2"/>
      <c r="C15" s="4"/>
      <c r="D15" s="2"/>
      <c r="E15" s="8"/>
      <c r="F15" s="9"/>
    </row>
    <row r="16" spans="1:6" ht="12.75">
      <c r="A16" s="93" t="s">
        <v>98</v>
      </c>
      <c r="B16" s="8"/>
      <c r="C16" s="19"/>
      <c r="D16" s="8"/>
      <c r="E16" s="8"/>
      <c r="F16" s="15"/>
    </row>
    <row r="17" spans="1:6" ht="12.75">
      <c r="A17" s="80" t="s">
        <v>225</v>
      </c>
      <c r="B17" s="8">
        <v>2007</v>
      </c>
      <c r="C17" s="8">
        <v>2008</v>
      </c>
      <c r="D17" s="8">
        <v>2510</v>
      </c>
      <c r="E17" s="8">
        <v>10</v>
      </c>
      <c r="F17" s="15"/>
    </row>
    <row r="18" spans="1:6" ht="12.75">
      <c r="A18" s="82" t="s">
        <v>226</v>
      </c>
      <c r="B18" s="8">
        <v>2007</v>
      </c>
      <c r="C18" s="8">
        <v>2008</v>
      </c>
      <c r="D18" s="8">
        <v>30</v>
      </c>
      <c r="E18" s="8">
        <v>20</v>
      </c>
      <c r="F18" s="15" t="s">
        <v>204</v>
      </c>
    </row>
    <row r="19" spans="1:6" ht="24">
      <c r="A19" s="135" t="s">
        <v>227</v>
      </c>
      <c r="B19" s="8">
        <v>2007</v>
      </c>
      <c r="C19" s="8">
        <v>2007</v>
      </c>
      <c r="D19" s="8">
        <v>50</v>
      </c>
      <c r="E19" s="8">
        <v>50</v>
      </c>
      <c r="F19" s="15"/>
    </row>
    <row r="20" spans="1:6" ht="12.75">
      <c r="A20" s="82"/>
      <c r="B20" s="8"/>
      <c r="C20" s="8"/>
      <c r="D20" s="8"/>
      <c r="E20" s="8"/>
      <c r="F20" s="15"/>
    </row>
    <row r="21" spans="1:6" ht="12.75">
      <c r="A21" s="93" t="s">
        <v>106</v>
      </c>
      <c r="B21" s="8"/>
      <c r="C21" s="8"/>
      <c r="D21" s="8"/>
      <c r="E21" s="8"/>
      <c r="F21" s="15"/>
    </row>
    <row r="22" spans="1:6" ht="12.75">
      <c r="A22" s="93" t="s">
        <v>105</v>
      </c>
      <c r="B22" s="8"/>
      <c r="C22" s="8"/>
      <c r="D22" s="8"/>
      <c r="E22" s="8"/>
      <c r="F22" s="15"/>
    </row>
    <row r="23" spans="1:6" ht="12.75">
      <c r="A23" s="81" t="s">
        <v>228</v>
      </c>
      <c r="B23" s="8">
        <v>2006</v>
      </c>
      <c r="C23" s="19">
        <v>2007</v>
      </c>
      <c r="D23" s="8">
        <v>1500</v>
      </c>
      <c r="E23" s="8">
        <v>1500</v>
      </c>
      <c r="F23" s="15"/>
    </row>
    <row r="24" spans="1:6" ht="12.75">
      <c r="A24" s="82"/>
      <c r="B24" s="8"/>
      <c r="C24" s="19"/>
      <c r="D24" s="8"/>
      <c r="E24" s="8"/>
      <c r="F24" s="15"/>
    </row>
    <row r="25" spans="1:6" ht="12.75">
      <c r="A25" s="93" t="s">
        <v>200</v>
      </c>
      <c r="B25" s="8"/>
      <c r="C25" s="19"/>
      <c r="D25" s="8"/>
      <c r="E25" s="8"/>
      <c r="F25" s="15"/>
    </row>
    <row r="26" spans="1:6" ht="24">
      <c r="A26" s="135" t="s">
        <v>229</v>
      </c>
      <c r="B26" s="8">
        <v>2007</v>
      </c>
      <c r="C26" s="8">
        <v>2007</v>
      </c>
      <c r="D26" s="8">
        <v>10842</v>
      </c>
      <c r="E26" s="8">
        <v>10842</v>
      </c>
      <c r="F26" s="15"/>
    </row>
    <row r="27" spans="1:6" ht="12.75">
      <c r="A27" s="82"/>
      <c r="B27" s="8"/>
      <c r="C27" s="19"/>
      <c r="D27" s="8"/>
      <c r="E27" s="8"/>
      <c r="F27" s="15"/>
    </row>
    <row r="28" spans="1:6" ht="12.75">
      <c r="A28" s="93" t="s">
        <v>201</v>
      </c>
      <c r="B28" s="8"/>
      <c r="C28" s="19"/>
      <c r="D28" s="8"/>
      <c r="E28" s="8"/>
      <c r="F28" s="15"/>
    </row>
    <row r="29" spans="1:6" ht="12.75">
      <c r="A29" s="81"/>
      <c r="B29" s="8"/>
      <c r="C29" s="19"/>
      <c r="D29" s="8"/>
      <c r="E29" s="8"/>
      <c r="F29" s="15"/>
    </row>
    <row r="30" spans="1:6" ht="24">
      <c r="A30" s="136" t="s">
        <v>230</v>
      </c>
      <c r="B30" s="8">
        <v>2007</v>
      </c>
      <c r="C30" s="8">
        <v>2007</v>
      </c>
      <c r="D30" s="8">
        <v>56</v>
      </c>
      <c r="E30" s="8">
        <v>56</v>
      </c>
      <c r="F30" s="15"/>
    </row>
    <row r="31" spans="1:6" ht="48">
      <c r="A31" s="136" t="s">
        <v>231</v>
      </c>
      <c r="B31" s="8">
        <v>2007</v>
      </c>
      <c r="C31" s="8">
        <v>2007</v>
      </c>
      <c r="D31" s="8">
        <v>120</v>
      </c>
      <c r="E31" s="8">
        <v>120</v>
      </c>
      <c r="F31" s="15"/>
    </row>
    <row r="32" spans="1:6" ht="24">
      <c r="A32" s="136" t="s">
        <v>232</v>
      </c>
      <c r="B32" s="8">
        <v>2007</v>
      </c>
      <c r="C32" s="8">
        <v>2007</v>
      </c>
      <c r="D32" s="8">
        <v>120</v>
      </c>
      <c r="E32" s="8">
        <v>120</v>
      </c>
      <c r="F32" s="15"/>
    </row>
    <row r="33" spans="1:6" ht="24">
      <c r="A33" s="136" t="s">
        <v>233</v>
      </c>
      <c r="B33" s="8">
        <v>2007</v>
      </c>
      <c r="C33" s="8">
        <v>2007</v>
      </c>
      <c r="D33" s="8">
        <v>30</v>
      </c>
      <c r="E33" s="8">
        <v>30</v>
      </c>
      <c r="F33" s="15"/>
    </row>
    <row r="34" spans="1:6" ht="12.75">
      <c r="A34" s="81"/>
      <c r="B34" s="8"/>
      <c r="C34" s="19"/>
      <c r="D34" s="8"/>
      <c r="E34" s="8"/>
      <c r="F34" s="15"/>
    </row>
    <row r="35" spans="1:6" ht="12.75">
      <c r="A35" s="93" t="s">
        <v>99</v>
      </c>
      <c r="B35" s="8"/>
      <c r="C35" s="8"/>
      <c r="D35" s="8"/>
      <c r="E35" s="8"/>
      <c r="F35" s="15"/>
    </row>
    <row r="36" spans="1:6" ht="24">
      <c r="A36" s="135" t="s">
        <v>234</v>
      </c>
      <c r="B36" s="8">
        <v>2007</v>
      </c>
      <c r="C36" s="8">
        <v>2007</v>
      </c>
      <c r="D36" s="8">
        <v>251</v>
      </c>
      <c r="E36" s="8">
        <v>251</v>
      </c>
      <c r="F36" s="15"/>
    </row>
    <row r="37" spans="1:6" ht="24">
      <c r="A37" s="136" t="s">
        <v>235</v>
      </c>
      <c r="B37" s="8">
        <v>2007</v>
      </c>
      <c r="C37" s="8">
        <v>2007</v>
      </c>
      <c r="D37" s="8">
        <v>502</v>
      </c>
      <c r="E37" s="8">
        <v>502</v>
      </c>
      <c r="F37" s="15"/>
    </row>
    <row r="38" spans="1:6" ht="12.75">
      <c r="A38" s="81" t="s">
        <v>236</v>
      </c>
      <c r="B38" s="8">
        <v>2007</v>
      </c>
      <c r="C38" s="8">
        <v>2007</v>
      </c>
      <c r="D38" s="8">
        <v>1168</v>
      </c>
      <c r="E38" s="8">
        <v>1168</v>
      </c>
      <c r="F38" s="15"/>
    </row>
    <row r="39" spans="1:6" ht="12.75">
      <c r="A39" s="81"/>
      <c r="B39" s="8"/>
      <c r="C39" s="8"/>
      <c r="D39" s="8"/>
      <c r="E39" s="8"/>
      <c r="F39" s="15"/>
    </row>
    <row r="40" spans="1:6" ht="12.75">
      <c r="A40" s="93" t="s">
        <v>202</v>
      </c>
      <c r="B40" s="8"/>
      <c r="C40" s="8"/>
      <c r="D40" s="8"/>
      <c r="E40" s="8"/>
      <c r="F40" s="15"/>
    </row>
    <row r="41" spans="1:6" ht="36">
      <c r="A41" s="135" t="s">
        <v>237</v>
      </c>
      <c r="B41" s="8">
        <v>2006</v>
      </c>
      <c r="C41" s="8">
        <v>2007</v>
      </c>
      <c r="D41" s="8">
        <v>50</v>
      </c>
      <c r="E41" s="8">
        <v>30</v>
      </c>
      <c r="F41" s="15"/>
    </row>
    <row r="42" spans="1:6" ht="39" customHeight="1">
      <c r="A42" s="135" t="s">
        <v>238</v>
      </c>
      <c r="B42" s="8">
        <v>2007</v>
      </c>
      <c r="C42" s="8">
        <v>2008</v>
      </c>
      <c r="D42" s="8">
        <v>85</v>
      </c>
      <c r="E42" s="8">
        <v>55</v>
      </c>
      <c r="F42" s="15"/>
    </row>
    <row r="43" spans="1:6" ht="12.75">
      <c r="A43" s="82"/>
      <c r="B43" s="8"/>
      <c r="C43" s="8"/>
      <c r="D43" s="8"/>
      <c r="E43" s="8"/>
      <c r="F43" s="15"/>
    </row>
    <row r="44" spans="1:6" ht="12.75">
      <c r="A44" s="141" t="s">
        <v>31</v>
      </c>
      <c r="B44" s="8"/>
      <c r="C44" s="19"/>
      <c r="D44" s="8"/>
      <c r="E44" s="22">
        <f>SUM(E46+E47)</f>
        <v>14866</v>
      </c>
      <c r="F44" s="15"/>
    </row>
    <row r="45" spans="1:6" ht="12.75">
      <c r="A45" s="142" t="s">
        <v>146</v>
      </c>
      <c r="C45" s="2"/>
      <c r="E45" s="8"/>
      <c r="F45" s="9"/>
    </row>
    <row r="46" spans="1:6" ht="12.75">
      <c r="A46" s="142" t="s">
        <v>239</v>
      </c>
      <c r="C46" s="2"/>
      <c r="E46" s="107">
        <f>SUM(E13)</f>
        <v>112</v>
      </c>
      <c r="F46" s="9"/>
    </row>
    <row r="47" spans="1:6" ht="12.75">
      <c r="A47" s="143" t="s">
        <v>240</v>
      </c>
      <c r="B47" s="11"/>
      <c r="C47" s="3"/>
      <c r="D47" s="11"/>
      <c r="E47" s="146">
        <f>SUM(E17:E42)</f>
        <v>14754</v>
      </c>
      <c r="F47" s="31"/>
    </row>
    <row r="57" spans="1:6" ht="12.75">
      <c r="A57" s="4"/>
      <c r="B57" s="4"/>
      <c r="C57" s="4"/>
      <c r="D57" s="4"/>
      <c r="E57" s="4"/>
      <c r="F57" s="19"/>
    </row>
  </sheetData>
  <mergeCells count="4">
    <mergeCell ref="A2:F2"/>
    <mergeCell ref="A3:F3"/>
    <mergeCell ref="A4:F4"/>
    <mergeCell ref="B6:C6"/>
  </mergeCells>
  <printOptions horizontalCentered="1"/>
  <pageMargins left="0" right="0" top="0" bottom="0" header="0.11811023622047245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Рубцовска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по экономике</dc:creator>
  <cp:keywords/>
  <dc:description/>
  <cp:lastModifiedBy>1</cp:lastModifiedBy>
  <cp:lastPrinted>2007-02-19T03:41:07Z</cp:lastPrinted>
  <dcterms:created xsi:type="dcterms:W3CDTF">2002-10-08T05:48:48Z</dcterms:created>
  <dcterms:modified xsi:type="dcterms:W3CDTF">2007-03-03T09:05:57Z</dcterms:modified>
  <cp:category/>
  <cp:version/>
  <cp:contentType/>
  <cp:contentStatus/>
</cp:coreProperties>
</file>